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1425"/>
  <workbookPr filterPrivacy="1" defaultThemeVersion="124226"/>
  <xr:revisionPtr revIDLastSave="0" documentId="8_{25BC90A6-27AF-46AB-B60C-FF479A705756}" xr6:coauthVersionLast="43" xr6:coauthVersionMax="43" xr10:uidLastSave="{00000000-0000-0000-0000-000000000000}"/>
  <bookViews>
    <workbookView xWindow="-108" yWindow="-108" windowWidth="23256" windowHeight="12720" tabRatio="642" activeTab="6"/>
  </bookViews>
  <sheets>
    <sheet name="別添②" sheetId="4" r:id="rId1"/>
    <sheet name="別添③" sheetId="48" r:id="rId2"/>
    <sheet name="別添④" sheetId="35" r:id="rId3"/>
    <sheet name="別添⑤" sheetId="42" r:id="rId4"/>
    <sheet name="別添⑥" sheetId="43" r:id="rId5"/>
    <sheet name="別添⑦" sheetId="49" r:id="rId6"/>
    <sheet name="別添⑧" sheetId="47" r:id="rId7"/>
  </sheets>
  <externalReferences>
    <externalReference r:id="rId8"/>
    <externalReference r:id="rId9"/>
  </externalReferences>
  <definedNames>
    <definedName name="OLE_LINK3" localSheetId="0">別添②!#REF!</definedName>
    <definedName name="_xlnm.Print_Area" localSheetId="0">別添②!$A$1:$J$46</definedName>
    <definedName name="_xlnm.Print_Area" localSheetId="1">別添③!$A$1:$T$51</definedName>
    <definedName name="_xlnm.Print_Area" localSheetId="2">別添④!$A$1:$J$32</definedName>
    <definedName name="_xlnm.Print_Area" localSheetId="3">別添⑤!$A$1:$O$28</definedName>
    <definedName name="_xlnm.Print_Area" localSheetId="4">別添⑥!$A$1:$M$48</definedName>
    <definedName name="_xlnm.Print_Area" localSheetId="5">別添⑦!$A$1:$T$32</definedName>
    <definedName name="_xlnm.Print_Area" localSheetId="6">別添⑧!$A$1:$AC$107</definedName>
    <definedName name="_xlnm.Print_Titles" localSheetId="0">別添②!$8:$8</definedName>
    <definedName name="Z_084AE120_92E3_11D5_B1AB_00A0C9E26D76_.wvu.PrintArea" localSheetId="6" hidden="1">別添⑧!$B$1:$AC$87</definedName>
    <definedName name="Z_084AE120_92E3_11D5_B1AB_00A0C9E26D76_.wvu.Rows" localSheetId="6" hidden="1">別添⑧!$42:$42</definedName>
    <definedName name="Z_742D71E0_95CC_11D5_947E_004026A90764_.wvu.PrintArea" localSheetId="6" hidden="1">別添⑧!$B$1:$AC$87</definedName>
    <definedName name="Z_742D71E0_95CC_11D5_947E_004026A90764_.wvu.Rows" localSheetId="6" hidden="1">別添⑧!$42:$42</definedName>
    <definedName name="Z_DB0B5780_957A_11D5_B6B0_0000F4971045_.wvu.PrintArea" localSheetId="6" hidden="1">別添⑧!$B$1:$AC$87</definedName>
    <definedName name="Z_DB0B5780_957A_11D5_B6B0_0000F4971045_.wvu.Rows" localSheetId="6" hidden="1">別添⑧!$42:$42</definedName>
    <definedName name="あ">#REF!</definedName>
    <definedName name="その他" localSheetId="2">#REF!</definedName>
    <definedName name="その他">#REF!</definedName>
    <definedName name="その他１" localSheetId="2">#REF!</definedName>
    <definedName name="その他１">#REF!</definedName>
    <definedName name="営業所" localSheetId="0">#REF!</definedName>
    <definedName name="営業所" localSheetId="2">#REF!</definedName>
    <definedName name="営業所" localSheetId="3">#REF!</definedName>
    <definedName name="営業所">#REF!</definedName>
    <definedName name="営業所新" localSheetId="2">#REF!</definedName>
    <definedName name="営業所新">#REF!</definedName>
    <definedName name="営業所要件" localSheetId="2">#REF!</definedName>
    <definedName name="営業所要件">#REF!</definedName>
    <definedName name="局名" localSheetId="2">#REF!</definedName>
    <definedName name="局名">#REF!</definedName>
    <definedName name="第●14①">#REF!</definedName>
    <definedName name="添付書類⑤" localSheetId="0">#REF!</definedName>
    <definedName name="添付書類⑤" localSheetId="2">#REF!</definedName>
    <definedName name="添付書類⑤" localSheetId="3">#REF!</definedName>
    <definedName name="添付書類⑤">#REF!</definedName>
    <definedName name="入札場所" localSheetId="0">#REF!</definedName>
    <definedName name="入札場所" localSheetId="2">#REF!</definedName>
    <definedName name="入札場所" localSheetId="3">#REF!</definedName>
    <definedName name="入札場所">#REF!</definedName>
    <definedName name="曜日" localSheetId="0">#REF!</definedName>
    <definedName name="曜日" localSheetId="2">#REF!</definedName>
    <definedName name="曜日" localSheetId="3">#REF!</definedName>
    <definedName name="曜日">#REF!</definedName>
  </definedNames>
  <calcPr calcId="191029" fullCalcOnLoad="1"/>
</workbook>
</file>

<file path=xl/calcChain.xml><?xml version="1.0" encoding="utf-8"?>
<calcChain xmlns="http://schemas.openxmlformats.org/spreadsheetml/2006/main">
  <c r="I9" i="4" l="1"/>
  <c r="I10" i="4"/>
  <c r="I11" i="4"/>
  <c r="I12" i="4"/>
  <c r="E13" i="4"/>
  <c r="I13" i="4" s="1"/>
  <c r="F13" i="4"/>
  <c r="G13" i="4"/>
  <c r="H13" i="4"/>
  <c r="H23" i="4" s="1"/>
  <c r="I14" i="4"/>
  <c r="I15" i="4"/>
  <c r="I16" i="4"/>
  <c r="E17" i="4"/>
  <c r="I17" i="4" s="1"/>
  <c r="F17" i="4"/>
  <c r="G17" i="4"/>
  <c r="H17" i="4"/>
  <c r="I18" i="4"/>
  <c r="I19" i="4"/>
  <c r="I20" i="4"/>
  <c r="I21" i="4"/>
  <c r="E22" i="4"/>
  <c r="F22" i="4"/>
  <c r="G22" i="4"/>
  <c r="H22" i="4"/>
  <c r="I22" i="4"/>
  <c r="E23" i="4"/>
  <c r="F23" i="4"/>
  <c r="G23" i="4"/>
  <c r="I30" i="4"/>
  <c r="I31" i="4"/>
  <c r="I33" i="4"/>
  <c r="E35" i="4"/>
  <c r="E37" i="4" s="1"/>
  <c r="I37" i="4" s="1"/>
  <c r="F35" i="4"/>
  <c r="G35" i="4"/>
  <c r="H35" i="4"/>
  <c r="I36" i="4"/>
  <c r="F37" i="4"/>
  <c r="G37" i="4"/>
  <c r="H37" i="4"/>
  <c r="D7" i="48"/>
  <c r="D16" i="48"/>
  <c r="E16" i="48"/>
  <c r="G17" i="48" s="1"/>
  <c r="F16" i="48"/>
  <c r="G16" i="48"/>
  <c r="P43" i="48" s="1"/>
  <c r="H16" i="48"/>
  <c r="K17" i="48" s="1"/>
  <c r="I16" i="48"/>
  <c r="J16" i="48"/>
  <c r="K16" i="48"/>
  <c r="L16" i="48"/>
  <c r="M16" i="48"/>
  <c r="N16" i="48"/>
  <c r="O16" i="48"/>
  <c r="O17" i="48" s="1"/>
  <c r="P16" i="48"/>
  <c r="S17" i="48" s="1"/>
  <c r="Q16" i="48"/>
  <c r="R16" i="48"/>
  <c r="S16" i="48"/>
  <c r="D25" i="48"/>
  <c r="E25" i="48"/>
  <c r="F25" i="48"/>
  <c r="G25" i="48"/>
  <c r="H25" i="48"/>
  <c r="I25" i="48"/>
  <c r="J25" i="48"/>
  <c r="K25" i="48"/>
  <c r="K26" i="48" s="1"/>
  <c r="L25" i="48"/>
  <c r="O26" i="48" s="1"/>
  <c r="M25" i="48"/>
  <c r="N25" i="48"/>
  <c r="O25" i="48"/>
  <c r="P25" i="48"/>
  <c r="Q25" i="48"/>
  <c r="R25" i="48"/>
  <c r="S25" i="48"/>
  <c r="S26" i="48" s="1"/>
  <c r="G26" i="48"/>
  <c r="D34" i="48"/>
  <c r="E34" i="48"/>
  <c r="G35" i="48" s="1"/>
  <c r="F34" i="48"/>
  <c r="G34" i="48"/>
  <c r="H34" i="48"/>
  <c r="K35" i="48" s="1"/>
  <c r="I34" i="48"/>
  <c r="J34" i="48"/>
  <c r="K34" i="48"/>
  <c r="L34" i="48"/>
  <c r="M34" i="48"/>
  <c r="N34" i="48"/>
  <c r="O34" i="48"/>
  <c r="O35" i="48" s="1"/>
  <c r="P34" i="48"/>
  <c r="S35" i="48" s="1"/>
  <c r="Q34" i="48"/>
  <c r="R34" i="48"/>
  <c r="S34" i="48"/>
  <c r="P41" i="48"/>
  <c r="P42" i="48"/>
  <c r="D43" i="48"/>
  <c r="G44" i="48" s="1"/>
  <c r="E43" i="48"/>
  <c r="F43" i="48"/>
  <c r="G43" i="48"/>
  <c r="H43" i="48"/>
  <c r="I43" i="48"/>
  <c r="J43" i="48"/>
  <c r="K43" i="48"/>
  <c r="L43" i="48"/>
  <c r="O44" i="48" s="1"/>
  <c r="M43" i="48"/>
  <c r="N43" i="48"/>
  <c r="O43" i="48"/>
  <c r="K44" i="48"/>
  <c r="J5" i="49"/>
  <c r="E12" i="49" s="1"/>
  <c r="T9" i="49"/>
  <c r="F10" i="49"/>
  <c r="G10" i="49" s="1"/>
  <c r="E11" i="49"/>
  <c r="F11" i="49"/>
  <c r="AB8" i="47"/>
  <c r="AB9" i="47"/>
  <c r="AB10" i="47"/>
  <c r="AB11" i="47"/>
  <c r="AB12" i="47"/>
  <c r="AB13" i="47"/>
  <c r="AB14" i="47"/>
  <c r="AB15" i="47"/>
  <c r="AB16" i="47"/>
  <c r="L17" i="47"/>
  <c r="L47" i="47" s="1"/>
  <c r="I18" i="47"/>
  <c r="I17" i="47" s="1"/>
  <c r="J18" i="47"/>
  <c r="J17" i="47" s="1"/>
  <c r="J47" i="47" s="1"/>
  <c r="K18" i="47"/>
  <c r="K17" i="47" s="1"/>
  <c r="K47" i="47" s="1"/>
  <c r="L18" i="47"/>
  <c r="P18" i="47"/>
  <c r="S18" i="47"/>
  <c r="X18" i="47"/>
  <c r="AA18" i="47"/>
  <c r="AB19" i="47"/>
  <c r="M20" i="47"/>
  <c r="M18" i="47" s="1"/>
  <c r="N20" i="47"/>
  <c r="N18" i="47" s="1"/>
  <c r="O20" i="47"/>
  <c r="O18" i="47" s="1"/>
  <c r="P20" i="47"/>
  <c r="Q20" i="47"/>
  <c r="Q18" i="47" s="1"/>
  <c r="R20" i="47"/>
  <c r="R18" i="47" s="1"/>
  <c r="S20" i="47"/>
  <c r="T20" i="47"/>
  <c r="T18" i="47" s="1"/>
  <c r="U20" i="47"/>
  <c r="U18" i="47" s="1"/>
  <c r="U17" i="47" s="1"/>
  <c r="U47" i="47" s="1"/>
  <c r="V20" i="47"/>
  <c r="V18" i="47" s="1"/>
  <c r="W20" i="47"/>
  <c r="W18" i="47" s="1"/>
  <c r="X20" i="47"/>
  <c r="Y20" i="47"/>
  <c r="Y18" i="47" s="1"/>
  <c r="Z20" i="47"/>
  <c r="Z18" i="47" s="1"/>
  <c r="AA20" i="47"/>
  <c r="AB21" i="47"/>
  <c r="AB22" i="47"/>
  <c r="M24" i="47"/>
  <c r="AB24" i="47" s="1"/>
  <c r="N24" i="47"/>
  <c r="O24" i="47"/>
  <c r="P24" i="47"/>
  <c r="Q24" i="47"/>
  <c r="R24" i="47"/>
  <c r="S24" i="47"/>
  <c r="T24" i="47"/>
  <c r="U24" i="47"/>
  <c r="V24" i="47"/>
  <c r="W24" i="47"/>
  <c r="X24" i="47"/>
  <c r="Y24" i="47"/>
  <c r="Z24" i="47"/>
  <c r="AA24" i="47"/>
  <c r="AB25" i="47"/>
  <c r="AB26" i="47"/>
  <c r="AA28" i="47"/>
  <c r="M29" i="47"/>
  <c r="AB29" i="47" s="1"/>
  <c r="N29" i="47"/>
  <c r="N28" i="47" s="1"/>
  <c r="N27" i="47" s="1"/>
  <c r="N23" i="47" s="1"/>
  <c r="O29" i="47"/>
  <c r="O28" i="47" s="1"/>
  <c r="P29" i="47"/>
  <c r="P28" i="47" s="1"/>
  <c r="Q29" i="47"/>
  <c r="Q28" i="47" s="1"/>
  <c r="Q27" i="47" s="1"/>
  <c r="Q23" i="47" s="1"/>
  <c r="R29" i="47"/>
  <c r="R28" i="47" s="1"/>
  <c r="R27" i="47" s="1"/>
  <c r="R23" i="47" s="1"/>
  <c r="S29" i="47"/>
  <c r="S28" i="47" s="1"/>
  <c r="T29" i="47"/>
  <c r="T28" i="47" s="1"/>
  <c r="U29" i="47"/>
  <c r="U28" i="47" s="1"/>
  <c r="U27" i="47" s="1"/>
  <c r="U23" i="47" s="1"/>
  <c r="V29" i="47"/>
  <c r="V28" i="47" s="1"/>
  <c r="V27" i="47" s="1"/>
  <c r="V23" i="47" s="1"/>
  <c r="W29" i="47"/>
  <c r="W28" i="47" s="1"/>
  <c r="X29" i="47"/>
  <c r="X28" i="47" s="1"/>
  <c r="Y29" i="47"/>
  <c r="Y28" i="47" s="1"/>
  <c r="Y27" i="47" s="1"/>
  <c r="Y23" i="47" s="1"/>
  <c r="Z29" i="47"/>
  <c r="Z28" i="47" s="1"/>
  <c r="Z27" i="47" s="1"/>
  <c r="Z23" i="47" s="1"/>
  <c r="AA29" i="47"/>
  <c r="M30" i="47"/>
  <c r="AB30" i="47" s="1"/>
  <c r="N30" i="47"/>
  <c r="O30" i="47"/>
  <c r="P30" i="47"/>
  <c r="Q30" i="47"/>
  <c r="R30" i="47"/>
  <c r="S30" i="47"/>
  <c r="T30" i="47"/>
  <c r="U30" i="47"/>
  <c r="V30" i="47"/>
  <c r="W30" i="47"/>
  <c r="X30" i="47"/>
  <c r="Y30" i="47"/>
  <c r="Z30" i="47"/>
  <c r="AA30" i="47"/>
  <c r="M32" i="47"/>
  <c r="AB32" i="47" s="1"/>
  <c r="N32" i="47"/>
  <c r="N31" i="47" s="1"/>
  <c r="O32" i="47"/>
  <c r="O31" i="47" s="1"/>
  <c r="P32" i="47"/>
  <c r="P31" i="47" s="1"/>
  <c r="Q32" i="47"/>
  <c r="Q31" i="47" s="1"/>
  <c r="R32" i="47"/>
  <c r="R31" i="47" s="1"/>
  <c r="S32" i="47"/>
  <c r="T32" i="47"/>
  <c r="T31" i="47" s="1"/>
  <c r="U32" i="47"/>
  <c r="U31" i="47" s="1"/>
  <c r="V32" i="47"/>
  <c r="V31" i="47" s="1"/>
  <c r="W32" i="47"/>
  <c r="W31" i="47" s="1"/>
  <c r="X32" i="47"/>
  <c r="X31" i="47" s="1"/>
  <c r="Y32" i="47"/>
  <c r="Y31" i="47" s="1"/>
  <c r="Z32" i="47"/>
  <c r="Z31" i="47" s="1"/>
  <c r="AA32" i="47"/>
  <c r="AA31" i="47" s="1"/>
  <c r="M33" i="47"/>
  <c r="AB33" i="47" s="1"/>
  <c r="N33" i="47"/>
  <c r="O33" i="47"/>
  <c r="P33" i="47"/>
  <c r="Q33" i="47"/>
  <c r="R33" i="47"/>
  <c r="S33" i="47"/>
  <c r="T33" i="47"/>
  <c r="U33" i="47"/>
  <c r="V33" i="47"/>
  <c r="W33" i="47"/>
  <c r="X33" i="47"/>
  <c r="Y33" i="47"/>
  <c r="Z33" i="47"/>
  <c r="AA33" i="47"/>
  <c r="M34" i="47"/>
  <c r="AB34" i="47" s="1"/>
  <c r="N34" i="47"/>
  <c r="O34" i="47"/>
  <c r="P34" i="47"/>
  <c r="Q34" i="47"/>
  <c r="R34" i="47"/>
  <c r="S34" i="47"/>
  <c r="S31" i="47" s="1"/>
  <c r="T34" i="47"/>
  <c r="U34" i="47"/>
  <c r="V34" i="47"/>
  <c r="W34" i="47"/>
  <c r="X34" i="47"/>
  <c r="Y34" i="47"/>
  <c r="Z34" i="47"/>
  <c r="AA34" i="47"/>
  <c r="M35" i="47"/>
  <c r="AB35" i="47" s="1"/>
  <c r="N35" i="47"/>
  <c r="O35" i="47"/>
  <c r="P35" i="47"/>
  <c r="Q35" i="47"/>
  <c r="R35" i="47"/>
  <c r="S35" i="47"/>
  <c r="T35" i="47"/>
  <c r="U35" i="47"/>
  <c r="V35" i="47"/>
  <c r="W35" i="47"/>
  <c r="X35" i="47"/>
  <c r="Y35" i="47"/>
  <c r="Z35" i="47"/>
  <c r="AA35" i="47"/>
  <c r="AB36" i="47"/>
  <c r="AB37" i="47"/>
  <c r="AB38" i="47"/>
  <c r="AB39" i="47"/>
  <c r="AB40" i="47"/>
  <c r="AB42" i="47"/>
  <c r="AB43" i="47"/>
  <c r="AB44" i="47"/>
  <c r="AB45" i="47"/>
  <c r="AB46" i="47"/>
  <c r="AB48" i="47"/>
  <c r="AB49" i="47"/>
  <c r="AB50" i="47"/>
  <c r="AB51" i="47"/>
  <c r="AB52" i="47"/>
  <c r="AB53" i="47"/>
  <c r="AB54" i="47"/>
  <c r="AB55" i="47"/>
  <c r="AB56" i="47"/>
  <c r="AB60" i="47"/>
  <c r="AB61" i="47"/>
  <c r="AB62" i="47"/>
  <c r="AB63" i="47"/>
  <c r="AB64" i="47"/>
  <c r="AB65" i="47"/>
  <c r="AB66" i="47"/>
  <c r="AB67" i="47"/>
  <c r="AB68" i="47"/>
  <c r="AB69" i="47"/>
  <c r="AB70" i="47"/>
  <c r="AB71" i="47"/>
  <c r="AB72" i="47"/>
  <c r="AB73" i="47"/>
  <c r="M84" i="47"/>
  <c r="N84" i="47"/>
  <c r="M85" i="47"/>
  <c r="N85" i="47"/>
  <c r="O85" i="47"/>
  <c r="O84" i="47" s="1"/>
  <c r="I100" i="47"/>
  <c r="J100" i="47"/>
  <c r="K100" i="47"/>
  <c r="L100" i="47"/>
  <c r="M100" i="47"/>
  <c r="N100" i="47"/>
  <c r="O100" i="47"/>
  <c r="P100" i="47"/>
  <c r="Q100" i="47"/>
  <c r="R100" i="47"/>
  <c r="S100" i="47"/>
  <c r="T100" i="47"/>
  <c r="U100" i="47"/>
  <c r="V100" i="47"/>
  <c r="W100" i="47"/>
  <c r="X100" i="47"/>
  <c r="Y100" i="47"/>
  <c r="Z100" i="47"/>
  <c r="AA100" i="47"/>
  <c r="I101" i="47"/>
  <c r="J101" i="47"/>
  <c r="K101" i="47"/>
  <c r="L101" i="47"/>
  <c r="M101" i="47"/>
  <c r="N101" i="47"/>
  <c r="O101" i="47"/>
  <c r="P101" i="47"/>
  <c r="Q101" i="47"/>
  <c r="R101" i="47"/>
  <c r="S101" i="47"/>
  <c r="T101" i="47"/>
  <c r="U101" i="47"/>
  <c r="V101" i="47"/>
  <c r="W101" i="47"/>
  <c r="X101" i="47"/>
  <c r="Y101" i="47"/>
  <c r="Z101" i="47"/>
  <c r="AA101" i="47"/>
  <c r="I47" i="47" l="1"/>
  <c r="X27" i="47"/>
  <c r="X23" i="47" s="1"/>
  <c r="P27" i="47"/>
  <c r="P23" i="47" s="1"/>
  <c r="P17" i="47" s="1"/>
  <c r="P47" i="47" s="1"/>
  <c r="AA17" i="47"/>
  <c r="AA47" i="47" s="1"/>
  <c r="T17" i="47"/>
  <c r="T47" i="47" s="1"/>
  <c r="W27" i="47"/>
  <c r="W23" i="47" s="1"/>
  <c r="O27" i="47"/>
  <c r="O23" i="47" s="1"/>
  <c r="Z17" i="47"/>
  <c r="Z47" i="47" s="1"/>
  <c r="R17" i="47"/>
  <c r="R47" i="47" s="1"/>
  <c r="X17" i="47"/>
  <c r="X47" i="47" s="1"/>
  <c r="Y17" i="47"/>
  <c r="Y47" i="47" s="1"/>
  <c r="Q17" i="47"/>
  <c r="Q47" i="47" s="1"/>
  <c r="S17" i="47"/>
  <c r="S47" i="47" s="1"/>
  <c r="T27" i="47"/>
  <c r="T23" i="47" s="1"/>
  <c r="AA27" i="47"/>
  <c r="AA23" i="47" s="1"/>
  <c r="W17" i="47"/>
  <c r="W47" i="47" s="1"/>
  <c r="O17" i="47"/>
  <c r="O47" i="47" s="1"/>
  <c r="G11" i="49"/>
  <c r="G15" i="49"/>
  <c r="H10" i="49"/>
  <c r="S27" i="47"/>
  <c r="S23" i="47" s="1"/>
  <c r="V17" i="47"/>
  <c r="V47" i="47" s="1"/>
  <c r="N17" i="47"/>
  <c r="N47" i="47" s="1"/>
  <c r="P44" i="48"/>
  <c r="I23" i="4"/>
  <c r="AB20" i="47"/>
  <c r="F15" i="49"/>
  <c r="F13" i="49"/>
  <c r="F12" i="49"/>
  <c r="AB18" i="47"/>
  <c r="E15" i="49"/>
  <c r="E13" i="49"/>
  <c r="I35" i="4"/>
  <c r="M31" i="47"/>
  <c r="AB31" i="47" s="1"/>
  <c r="M28" i="47"/>
  <c r="P85" i="47"/>
  <c r="AB28" i="47" l="1"/>
  <c r="M27" i="47"/>
  <c r="H11" i="49"/>
  <c r="H15" i="49"/>
  <c r="I10" i="49"/>
  <c r="G12" i="49"/>
  <c r="G13" i="49"/>
  <c r="P84" i="47"/>
  <c r="Q85" i="47"/>
  <c r="I15" i="49" l="1"/>
  <c r="I11" i="49"/>
  <c r="J10" i="49"/>
  <c r="H12" i="49"/>
  <c r="H13" i="49"/>
  <c r="M23" i="47"/>
  <c r="AB27" i="47"/>
  <c r="Q84" i="47"/>
  <c r="R85" i="47"/>
  <c r="J11" i="49" l="1"/>
  <c r="J15" i="49"/>
  <c r="K10" i="49"/>
  <c r="I13" i="49"/>
  <c r="I12" i="49"/>
  <c r="R84" i="47"/>
  <c r="S85" i="47"/>
  <c r="AB23" i="47"/>
  <c r="M17" i="47"/>
  <c r="M47" i="47" l="1"/>
  <c r="AB47" i="47" s="1"/>
  <c r="AB17" i="47"/>
  <c r="J12" i="49"/>
  <c r="J13" i="49"/>
  <c r="K11" i="49"/>
  <c r="K15" i="49"/>
  <c r="L10" i="49"/>
  <c r="S84" i="47"/>
  <c r="T85" i="47"/>
  <c r="T84" i="47" l="1"/>
  <c r="U85" i="47"/>
  <c r="L11" i="49"/>
  <c r="L15" i="49"/>
  <c r="M10" i="49"/>
  <c r="K12" i="49"/>
  <c r="K13" i="49"/>
  <c r="M11" i="49" l="1"/>
  <c r="M15" i="49"/>
  <c r="N10" i="49"/>
  <c r="L12" i="49"/>
  <c r="L13" i="49"/>
  <c r="U84" i="47"/>
  <c r="V85" i="47"/>
  <c r="M12" i="49" l="1"/>
  <c r="M13" i="49"/>
  <c r="V84" i="47"/>
  <c r="W85" i="47"/>
  <c r="O10" i="49"/>
  <c r="N11" i="49"/>
  <c r="N15" i="49"/>
  <c r="W84" i="47" l="1"/>
  <c r="X85" i="47"/>
  <c r="N12" i="49"/>
  <c r="N13" i="49"/>
  <c r="O11" i="49"/>
  <c r="O15" i="49"/>
  <c r="P10" i="49"/>
  <c r="Q10" i="49" l="1"/>
  <c r="P11" i="49"/>
  <c r="P15" i="49"/>
  <c r="O12" i="49"/>
  <c r="O13" i="49"/>
  <c r="X84" i="47"/>
  <c r="Y85" i="47"/>
  <c r="R10" i="49" l="1"/>
  <c r="Q15" i="49"/>
  <c r="Q11" i="49"/>
  <c r="P12" i="49"/>
  <c r="P13" i="49"/>
  <c r="Y84" i="47"/>
  <c r="Z85" i="47"/>
  <c r="Z84" i="47" l="1"/>
  <c r="AA85" i="47"/>
  <c r="AA84" i="47" s="1"/>
  <c r="R11" i="49"/>
  <c r="R15" i="49"/>
  <c r="S10" i="49"/>
  <c r="Q12" i="49"/>
  <c r="Q13" i="49"/>
  <c r="S11" i="49" l="1"/>
  <c r="S15" i="49"/>
  <c r="T15" i="49" s="1"/>
  <c r="T10" i="49"/>
  <c r="R12" i="49"/>
  <c r="R13" i="49"/>
  <c r="S12" i="49" l="1"/>
  <c r="T12" i="49" s="1"/>
  <c r="S13" i="49"/>
  <c r="T13" i="49" s="1"/>
  <c r="T11" i="49"/>
</calcChain>
</file>

<file path=xl/sharedStrings.xml><?xml version="1.0" encoding="utf-8"?>
<sst xmlns="http://schemas.openxmlformats.org/spreadsheetml/2006/main" count="910" uniqueCount="302">
  <si>
    <t xml:space="preserve">   </t>
    <phoneticPr fontId="20"/>
  </si>
  <si>
    <t>単位：円</t>
    <rPh sb="0" eb="2">
      <t>タンイ</t>
    </rPh>
    <rPh sb="3" eb="4">
      <t>エン</t>
    </rPh>
    <phoneticPr fontId="20"/>
  </si>
  <si>
    <t>費目</t>
    <rPh sb="0" eb="2">
      <t>ヒモク</t>
    </rPh>
    <phoneticPr fontId="20"/>
  </si>
  <si>
    <t>※</t>
    <phoneticPr fontId="20"/>
  </si>
  <si>
    <t>（単位：円）</t>
    <rPh sb="1" eb="3">
      <t>タンイ</t>
    </rPh>
    <rPh sb="4" eb="5">
      <t>エン</t>
    </rPh>
    <phoneticPr fontId="20"/>
  </si>
  <si>
    <t>合計</t>
    <rPh sb="0" eb="2">
      <t>ゴウケイ</t>
    </rPh>
    <phoneticPr fontId="20"/>
  </si>
  <si>
    <t>平成32年度</t>
    <rPh sb="0" eb="2">
      <t>ヘイセイ</t>
    </rPh>
    <rPh sb="4" eb="6">
      <t>ネンド</t>
    </rPh>
    <phoneticPr fontId="20"/>
  </si>
  <si>
    <t>平成33年度</t>
    <rPh sb="0" eb="2">
      <t>ヘイセイ</t>
    </rPh>
    <rPh sb="4" eb="6">
      <t>ネンド</t>
    </rPh>
    <phoneticPr fontId="20"/>
  </si>
  <si>
    <t>平成34年度</t>
    <rPh sb="0" eb="2">
      <t>ヘイセイ</t>
    </rPh>
    <rPh sb="4" eb="6">
      <t>ネンド</t>
    </rPh>
    <phoneticPr fontId="20"/>
  </si>
  <si>
    <t>平成35年度</t>
    <rPh sb="0" eb="2">
      <t>ヘイセイ</t>
    </rPh>
    <rPh sb="4" eb="6">
      <t>ネンド</t>
    </rPh>
    <phoneticPr fontId="20"/>
  </si>
  <si>
    <t>平成36年度</t>
    <rPh sb="0" eb="2">
      <t>ヘイセイ</t>
    </rPh>
    <rPh sb="4" eb="6">
      <t>ネンド</t>
    </rPh>
    <phoneticPr fontId="20"/>
  </si>
  <si>
    <t>平成37年度</t>
    <rPh sb="0" eb="2">
      <t>ヘイセイ</t>
    </rPh>
    <rPh sb="4" eb="6">
      <t>ネンド</t>
    </rPh>
    <phoneticPr fontId="20"/>
  </si>
  <si>
    <t>平成38年度</t>
    <rPh sb="0" eb="2">
      <t>ヘイセイ</t>
    </rPh>
    <rPh sb="4" eb="6">
      <t>ネンド</t>
    </rPh>
    <phoneticPr fontId="20"/>
  </si>
  <si>
    <t>平成39年度</t>
    <rPh sb="0" eb="2">
      <t>ヘイセイ</t>
    </rPh>
    <rPh sb="4" eb="6">
      <t>ネンド</t>
    </rPh>
    <phoneticPr fontId="20"/>
  </si>
  <si>
    <t>平成40年度</t>
    <rPh sb="0" eb="2">
      <t>ヘイセイ</t>
    </rPh>
    <rPh sb="4" eb="6">
      <t>ネンド</t>
    </rPh>
    <phoneticPr fontId="20"/>
  </si>
  <si>
    <t>平成41年度</t>
    <rPh sb="0" eb="2">
      <t>ヘイセイ</t>
    </rPh>
    <rPh sb="4" eb="6">
      <t>ネンド</t>
    </rPh>
    <phoneticPr fontId="20"/>
  </si>
  <si>
    <t>営業費用</t>
    <phoneticPr fontId="20"/>
  </si>
  <si>
    <t>営業損益</t>
    <phoneticPr fontId="20"/>
  </si>
  <si>
    <t>営業外損益</t>
    <phoneticPr fontId="20"/>
  </si>
  <si>
    <t>配当</t>
    <rPh sb="0" eb="2">
      <t>ハイトウ</t>
    </rPh>
    <phoneticPr fontId="20"/>
  </si>
  <si>
    <t>合計</t>
    <rPh sb="0" eb="1">
      <t>ゴウ</t>
    </rPh>
    <rPh sb="1" eb="2">
      <t>ケイ</t>
    </rPh>
    <phoneticPr fontId="20"/>
  </si>
  <si>
    <t>平成42年度</t>
    <rPh sb="0" eb="2">
      <t>ヘイセイ</t>
    </rPh>
    <rPh sb="4" eb="6">
      <t>ネンド</t>
    </rPh>
    <phoneticPr fontId="20"/>
  </si>
  <si>
    <t>※</t>
    <phoneticPr fontId="20"/>
  </si>
  <si>
    <t>※</t>
    <phoneticPr fontId="20"/>
  </si>
  <si>
    <t>※</t>
    <phoneticPr fontId="20"/>
  </si>
  <si>
    <t>※</t>
    <phoneticPr fontId="20"/>
  </si>
  <si>
    <t>必要に応じ費目を増やして記入すること。</t>
    <phoneticPr fontId="20"/>
  </si>
  <si>
    <t>内容・算定根拠</t>
    <rPh sb="3" eb="5">
      <t>サンテイ</t>
    </rPh>
    <rPh sb="5" eb="7">
      <t>コンキョ</t>
    </rPh>
    <phoneticPr fontId="20"/>
  </si>
  <si>
    <t>－</t>
    <phoneticPr fontId="20"/>
  </si>
  <si>
    <t>平成43年度</t>
    <rPh sb="0" eb="2">
      <t>ヘイセイ</t>
    </rPh>
    <rPh sb="4" eb="6">
      <t>ネンド</t>
    </rPh>
    <phoneticPr fontId="20"/>
  </si>
  <si>
    <t>平成44年度</t>
    <rPh sb="0" eb="2">
      <t>ヘイセイ</t>
    </rPh>
    <rPh sb="4" eb="6">
      <t>ネンド</t>
    </rPh>
    <phoneticPr fontId="20"/>
  </si>
  <si>
    <t>平成45年度</t>
    <rPh sb="0" eb="2">
      <t>ヘイセイ</t>
    </rPh>
    <rPh sb="4" eb="6">
      <t>ネンド</t>
    </rPh>
    <phoneticPr fontId="20"/>
  </si>
  <si>
    <t>Ａ３判・横（Ａ４判に折込み）で作成すること。</t>
    <phoneticPr fontId="20"/>
  </si>
  <si>
    <t>※</t>
    <phoneticPr fontId="20"/>
  </si>
  <si>
    <t>費目</t>
    <phoneticPr fontId="20"/>
  </si>
  <si>
    <t>＜例＞人件費</t>
    <phoneticPr fontId="20"/>
  </si>
  <si>
    <t>（円／四半期）</t>
    <rPh sb="1" eb="2">
      <t>エン</t>
    </rPh>
    <rPh sb="3" eb="4">
      <t>シ</t>
    </rPh>
    <rPh sb="4" eb="6">
      <t>ハンキ</t>
    </rPh>
    <phoneticPr fontId="20"/>
  </si>
  <si>
    <t>（円／年）</t>
    <rPh sb="3" eb="4">
      <t>ネン</t>
    </rPh>
    <phoneticPr fontId="20"/>
  </si>
  <si>
    <t>事業年度</t>
    <rPh sb="0" eb="2">
      <t>ジギョウ</t>
    </rPh>
    <rPh sb="2" eb="4">
      <t>ネンド</t>
    </rPh>
    <phoneticPr fontId="20"/>
  </si>
  <si>
    <t>○○○</t>
    <phoneticPr fontId="20"/>
  </si>
  <si>
    <t>　円/t</t>
    <rPh sb="1" eb="2">
      <t>エン</t>
    </rPh>
    <phoneticPr fontId="20"/>
  </si>
  <si>
    <t>金額は円単位とし、端数は切り捨てとする。</t>
    <rPh sb="0" eb="2">
      <t>キンガク</t>
    </rPh>
    <rPh sb="3" eb="4">
      <t>エン</t>
    </rPh>
    <rPh sb="4" eb="6">
      <t>タンイ</t>
    </rPh>
    <rPh sb="9" eb="11">
      <t>ハスウ</t>
    </rPh>
    <rPh sb="12" eb="13">
      <t>キ</t>
    </rPh>
    <rPh sb="14" eb="15">
      <t>ス</t>
    </rPh>
    <phoneticPr fontId="20"/>
  </si>
  <si>
    <t>他の様式と関連のある項目の数値は、整合に留意すること。</t>
  </si>
  <si>
    <t>金額は円単位とし、端数は切り捨てとする。</t>
    <rPh sb="0" eb="2">
      <t>キンガク</t>
    </rPh>
    <rPh sb="3" eb="4">
      <t>エン</t>
    </rPh>
    <rPh sb="12" eb="13">
      <t>キ</t>
    </rPh>
    <rPh sb="14" eb="15">
      <t>ス</t>
    </rPh>
    <phoneticPr fontId="20"/>
  </si>
  <si>
    <t>小　計</t>
    <rPh sb="0" eb="1">
      <t>ショウ</t>
    </rPh>
    <rPh sb="2" eb="3">
      <t>ケイ</t>
    </rPh>
    <phoneticPr fontId="20"/>
  </si>
  <si>
    <t>記載にあたっては、入札説明書及び要求水準書を参照すること。</t>
    <rPh sb="0" eb="2">
      <t>キサイ</t>
    </rPh>
    <rPh sb="9" eb="11">
      <t>ニュウサツ</t>
    </rPh>
    <rPh sb="11" eb="14">
      <t>セツメイショ</t>
    </rPh>
    <rPh sb="14" eb="15">
      <t>オヨ</t>
    </rPh>
    <rPh sb="16" eb="18">
      <t>ヨウキュウ</t>
    </rPh>
    <rPh sb="18" eb="20">
      <t>スイジュン</t>
    </rPh>
    <rPh sb="20" eb="21">
      <t>ショ</t>
    </rPh>
    <rPh sb="22" eb="24">
      <t>サンショウ</t>
    </rPh>
    <phoneticPr fontId="20"/>
  </si>
  <si>
    <t>内容・算定根拠は可能な範囲で具体的に記載すること。なお、別紙を用いて説明する場合、様式は任意とする。</t>
  </si>
  <si>
    <t>平成46年度</t>
    <rPh sb="0" eb="2">
      <t>ヘイセイ</t>
    </rPh>
    <rPh sb="4" eb="6">
      <t>ネンド</t>
    </rPh>
    <phoneticPr fontId="20"/>
  </si>
  <si>
    <t>平成47年度</t>
    <rPh sb="0" eb="2">
      <t>ヘイセイ</t>
    </rPh>
    <rPh sb="4" eb="6">
      <t>ネンド</t>
    </rPh>
    <phoneticPr fontId="20"/>
  </si>
  <si>
    <t>平成48年度</t>
    <rPh sb="0" eb="2">
      <t>ヘイセイ</t>
    </rPh>
    <rPh sb="4" eb="6">
      <t>ネンド</t>
    </rPh>
    <phoneticPr fontId="20"/>
  </si>
  <si>
    <t>平成49年度</t>
    <rPh sb="0" eb="2">
      <t>ヘイセイ</t>
    </rPh>
    <rPh sb="4" eb="6">
      <t>ネンド</t>
    </rPh>
    <phoneticPr fontId="20"/>
  </si>
  <si>
    <t>ＣＤ－Ｒに保存して提出するデータは、Microsoft Excelで読取り可能なものとし、必ず計算式等を残したファイル（本様式以外のシートに計算式がリンクする場合には、当該シートも含む。）とするよう留意すること。</t>
    <phoneticPr fontId="20"/>
  </si>
  <si>
    <t>提案者番号等：</t>
    <rPh sb="0" eb="3">
      <t>テイアンシャ</t>
    </rPh>
    <rPh sb="3" eb="5">
      <t>バンゴウ</t>
    </rPh>
    <rPh sb="5" eb="6">
      <t>トウ</t>
    </rPh>
    <phoneticPr fontId="20"/>
  </si>
  <si>
    <t>熱回収施設</t>
    <rPh sb="0" eb="1">
      <t>ネツ</t>
    </rPh>
    <rPh sb="1" eb="3">
      <t>カイシュウ</t>
    </rPh>
    <rPh sb="3" eb="5">
      <t>シセツ</t>
    </rPh>
    <phoneticPr fontId="20"/>
  </si>
  <si>
    <t>不燃・粗大ごみ処理施設</t>
    <rPh sb="0" eb="2">
      <t>フネン</t>
    </rPh>
    <rPh sb="3" eb="5">
      <t>ソダイ</t>
    </rPh>
    <rPh sb="7" eb="9">
      <t>ショリ</t>
    </rPh>
    <rPh sb="9" eb="11">
      <t>シセツ</t>
    </rPh>
    <phoneticPr fontId="20"/>
  </si>
  <si>
    <t>交付金対象内工事　小計①</t>
    <rPh sb="0" eb="3">
      <t>コウフキン</t>
    </rPh>
    <rPh sb="3" eb="5">
      <t>タイショウ</t>
    </rPh>
    <rPh sb="5" eb="6">
      <t>ナイ</t>
    </rPh>
    <rPh sb="6" eb="8">
      <t>コウジ</t>
    </rPh>
    <rPh sb="9" eb="11">
      <t>ショウケイ</t>
    </rPh>
    <phoneticPr fontId="20"/>
  </si>
  <si>
    <t>交付金対象外工事　小計②</t>
    <rPh sb="0" eb="3">
      <t>コウフキン</t>
    </rPh>
    <rPh sb="3" eb="6">
      <t>タイショウガイ</t>
    </rPh>
    <rPh sb="6" eb="8">
      <t>コウジ</t>
    </rPh>
    <rPh sb="9" eb="11">
      <t>ショウケイ</t>
    </rPh>
    <phoneticPr fontId="20"/>
  </si>
  <si>
    <t>網掛け部（黄色）に、該当する単価及び金額を記入すること。</t>
    <rPh sb="0" eb="2">
      <t>アミカ</t>
    </rPh>
    <rPh sb="3" eb="4">
      <t>ブ</t>
    </rPh>
    <rPh sb="5" eb="7">
      <t>キイロ</t>
    </rPh>
    <rPh sb="10" eb="12">
      <t>ガイトウ</t>
    </rPh>
    <rPh sb="14" eb="16">
      <t>タンカ</t>
    </rPh>
    <rPh sb="16" eb="17">
      <t>オヨ</t>
    </rPh>
    <rPh sb="18" eb="20">
      <t>キンガク</t>
    </rPh>
    <rPh sb="21" eb="23">
      <t>キニュウ</t>
    </rPh>
    <phoneticPr fontId="20"/>
  </si>
  <si>
    <t>内容・算定根拠は可能な範囲で具体的に記載すること。なお、別紙を用いて説明する場合、様式は任意とする。</t>
    <phoneticPr fontId="20"/>
  </si>
  <si>
    <t>ＣＤ－Ｒに保存して提出するデータは、Microsoft Excel（バージョンは2003以降）で読取り可能なものとし、必ず計算式等を残したファイル（本様式以外のシートに計算式がリンクする場合には、当該シートも含む。）とするよう留意すること。</t>
  </si>
  <si>
    <t>①熱回収施設</t>
    <rPh sb="1" eb="2">
      <t>ネツ</t>
    </rPh>
    <rPh sb="2" eb="4">
      <t>カイシュウ</t>
    </rPh>
    <rPh sb="4" eb="6">
      <t>シセツ</t>
    </rPh>
    <phoneticPr fontId="20"/>
  </si>
  <si>
    <t>②不燃・粗大ごみ処理施設</t>
    <rPh sb="1" eb="3">
      <t>フネン</t>
    </rPh>
    <rPh sb="4" eb="6">
      <t>ソダイ</t>
    </rPh>
    <rPh sb="8" eb="10">
      <t>ショリ</t>
    </rPh>
    <rPh sb="10" eb="12">
      <t>シセツ</t>
    </rPh>
    <phoneticPr fontId="20"/>
  </si>
  <si>
    <t>費目</t>
    <rPh sb="0" eb="1">
      <t>ヒ</t>
    </rPh>
    <rPh sb="1" eb="2">
      <t>メ</t>
    </rPh>
    <phoneticPr fontId="20"/>
  </si>
  <si>
    <t>内容・算定根拠</t>
    <rPh sb="0" eb="2">
      <t>ナイヨウ</t>
    </rPh>
    <rPh sb="3" eb="5">
      <t>サンテイ</t>
    </rPh>
    <rPh sb="5" eb="7">
      <t>コンキョ</t>
    </rPh>
    <phoneticPr fontId="20"/>
  </si>
  <si>
    <t>(単位：円/t)</t>
    <rPh sb="1" eb="3">
      <t>タンイ</t>
    </rPh>
    <phoneticPr fontId="20"/>
  </si>
  <si>
    <t>計　(単位：円/t)</t>
    <rPh sb="0" eb="1">
      <t>ケイ</t>
    </rPh>
    <rPh sb="3" eb="5">
      <t>タンイ</t>
    </rPh>
    <phoneticPr fontId="20"/>
  </si>
  <si>
    <t>&lt;例＞費目A</t>
    <rPh sb="1" eb="2">
      <t>レイ</t>
    </rPh>
    <rPh sb="3" eb="5">
      <t>ヒモク</t>
    </rPh>
    <phoneticPr fontId="20"/>
  </si>
  <si>
    <t>○○○</t>
    <phoneticPr fontId="20"/>
  </si>
  <si>
    <t>※</t>
    <phoneticPr fontId="20"/>
  </si>
  <si>
    <t>必要に応じ費目を増やして記入すること。</t>
    <phoneticPr fontId="20"/>
  </si>
  <si>
    <t>提案単価①</t>
    <rPh sb="0" eb="2">
      <t>テイアン</t>
    </rPh>
    <rPh sb="2" eb="4">
      <t>タンカ</t>
    </rPh>
    <phoneticPr fontId="20"/>
  </si>
  <si>
    <t>提案単価②</t>
    <rPh sb="0" eb="2">
      <t>テイアン</t>
    </rPh>
    <rPh sb="2" eb="4">
      <t>タンカ</t>
    </rPh>
    <phoneticPr fontId="20"/>
  </si>
  <si>
    <t>提案単価③</t>
    <rPh sb="0" eb="2">
      <t>テイアン</t>
    </rPh>
    <rPh sb="2" eb="4">
      <t>タンカ</t>
    </rPh>
    <phoneticPr fontId="20"/>
  </si>
  <si>
    <t>提案単価④</t>
    <rPh sb="0" eb="2">
      <t>テイアン</t>
    </rPh>
    <rPh sb="2" eb="4">
      <t>タンカ</t>
    </rPh>
    <phoneticPr fontId="20"/>
  </si>
  <si>
    <t>提案単価⑤</t>
    <rPh sb="0" eb="2">
      <t>テイアン</t>
    </rPh>
    <rPh sb="2" eb="4">
      <t>タンカ</t>
    </rPh>
    <phoneticPr fontId="20"/>
  </si>
  <si>
    <t>提案単価⑥</t>
    <rPh sb="0" eb="2">
      <t>テイアン</t>
    </rPh>
    <rPh sb="2" eb="4">
      <t>タンカ</t>
    </rPh>
    <phoneticPr fontId="20"/>
  </si>
  <si>
    <t>-</t>
    <phoneticPr fontId="20"/>
  </si>
  <si>
    <t>他の様式と関連のある項目の数値は、整合に留意すること。</t>
    <phoneticPr fontId="20"/>
  </si>
  <si>
    <t>＜例＞
　人件費Ａ
　　単価：[　　]円／四半期・人
　　人員：[　　]人
　人件費Ｂ
　　単価：[　　]円／四半期・人
　　人員：[　　]人</t>
    <rPh sb="1" eb="2">
      <t>レイ</t>
    </rPh>
    <rPh sb="5" eb="8">
      <t>ジンケンヒ</t>
    </rPh>
    <rPh sb="12" eb="14">
      <t>タンカ</t>
    </rPh>
    <rPh sb="19" eb="20">
      <t>エン</t>
    </rPh>
    <rPh sb="21" eb="22">
      <t>シ</t>
    </rPh>
    <rPh sb="22" eb="24">
      <t>ハンキ</t>
    </rPh>
    <rPh sb="25" eb="26">
      <t>ニン</t>
    </rPh>
    <rPh sb="29" eb="31">
      <t>ジンイン</t>
    </rPh>
    <rPh sb="36" eb="37">
      <t>ニン</t>
    </rPh>
    <phoneticPr fontId="20"/>
  </si>
  <si>
    <t>（単位：円）</t>
    <rPh sb="1" eb="3">
      <t>タンイ</t>
    </rPh>
    <rPh sb="4" eb="5">
      <t>ヒャクマンエン</t>
    </rPh>
    <phoneticPr fontId="20"/>
  </si>
  <si>
    <t>事　　業　　年　　度</t>
    <phoneticPr fontId="20"/>
  </si>
  <si>
    <t>事業期間合計</t>
    <rPh sb="0" eb="2">
      <t>ジギョウ</t>
    </rPh>
    <rPh sb="2" eb="4">
      <t>キカン</t>
    </rPh>
    <rPh sb="4" eb="6">
      <t>ゴウケイ</t>
    </rPh>
    <phoneticPr fontId="20"/>
  </si>
  <si>
    <t>-</t>
    <phoneticPr fontId="20"/>
  </si>
  <si>
    <t>サービス購入料Ｄ（変動費）算定に用いる処理対象物の将来推計量</t>
    <rPh sb="4" eb="6">
      <t>コウニュウ</t>
    </rPh>
    <rPh sb="6" eb="7">
      <t>リョウ</t>
    </rPh>
    <rPh sb="9" eb="11">
      <t>ヘンドウ</t>
    </rPh>
    <rPh sb="11" eb="12">
      <t>ヒ</t>
    </rPh>
    <rPh sb="13" eb="15">
      <t>サンテイ</t>
    </rPh>
    <rPh sb="16" eb="17">
      <t>モチ</t>
    </rPh>
    <rPh sb="19" eb="21">
      <t>ショリ</t>
    </rPh>
    <rPh sb="21" eb="24">
      <t>タイショウブツ</t>
    </rPh>
    <rPh sb="25" eb="27">
      <t>ショウライ</t>
    </rPh>
    <rPh sb="27" eb="29">
      <t>スイケイ</t>
    </rPh>
    <rPh sb="29" eb="30">
      <t>リョウ</t>
    </rPh>
    <phoneticPr fontId="20"/>
  </si>
  <si>
    <t>１　損　益　計　算　書</t>
    <rPh sb="2" eb="5">
      <t>ソンエキ</t>
    </rPh>
    <rPh sb="6" eb="11">
      <t>ケイサンショ</t>
    </rPh>
    <phoneticPr fontId="20"/>
  </si>
  <si>
    <t>営業収益計</t>
    <rPh sb="0" eb="2">
      <t>エイギョウ</t>
    </rPh>
    <rPh sb="2" eb="4">
      <t>シュウエキ</t>
    </rPh>
    <rPh sb="4" eb="5">
      <t>ケイ</t>
    </rPh>
    <phoneticPr fontId="20"/>
  </si>
  <si>
    <t>設計・建設に係る対価</t>
    <rPh sb="0" eb="2">
      <t>セッケイ</t>
    </rPh>
    <rPh sb="3" eb="5">
      <t>ケンセツ</t>
    </rPh>
    <rPh sb="6" eb="7">
      <t>カカ</t>
    </rPh>
    <rPh sb="8" eb="10">
      <t>タイカ</t>
    </rPh>
    <phoneticPr fontId="20"/>
  </si>
  <si>
    <t>－</t>
    <phoneticPr fontId="20"/>
  </si>
  <si>
    <t>割賦金利</t>
    <phoneticPr fontId="20"/>
  </si>
  <si>
    <t>－</t>
    <phoneticPr fontId="20"/>
  </si>
  <si>
    <t>営業外費用</t>
    <phoneticPr fontId="20"/>
  </si>
  <si>
    <r>
      <t>支払利息　</t>
    </r>
    <r>
      <rPr>
        <sz val="8"/>
        <rFont val="ＭＳ Ｐゴシック"/>
        <family val="3"/>
        <charset val="128"/>
      </rPr>
      <t>※借入金の種別毎記載</t>
    </r>
    <rPh sb="0" eb="2">
      <t>シハラ</t>
    </rPh>
    <rPh sb="2" eb="4">
      <t>リソク</t>
    </rPh>
    <rPh sb="6" eb="8">
      <t>カリイレ</t>
    </rPh>
    <rPh sb="8" eb="9">
      <t>キン</t>
    </rPh>
    <rPh sb="10" eb="12">
      <t>シュベツ</t>
    </rPh>
    <rPh sb="12" eb="13">
      <t>ゴト</t>
    </rPh>
    <rPh sb="13" eb="15">
      <t>キサイ</t>
    </rPh>
    <phoneticPr fontId="20"/>
  </si>
  <si>
    <t>短期借入金利息</t>
    <rPh sb="0" eb="2">
      <t>タンキ</t>
    </rPh>
    <rPh sb="2" eb="5">
      <t>シャクニュウキン</t>
    </rPh>
    <rPh sb="5" eb="7">
      <t>リソク</t>
    </rPh>
    <phoneticPr fontId="20"/>
  </si>
  <si>
    <t>税引前当期利益</t>
    <rPh sb="0" eb="2">
      <t>ゼイビ</t>
    </rPh>
    <rPh sb="2" eb="3">
      <t>マエ</t>
    </rPh>
    <phoneticPr fontId="20"/>
  </si>
  <si>
    <t>法人税等</t>
    <rPh sb="3" eb="4">
      <t>ナド</t>
    </rPh>
    <phoneticPr fontId="20"/>
  </si>
  <si>
    <t>税引後当期利益</t>
    <rPh sb="0" eb="2">
      <t>ゼイビ</t>
    </rPh>
    <rPh sb="2" eb="3">
      <t>ゴ</t>
    </rPh>
    <phoneticPr fontId="20"/>
  </si>
  <si>
    <t>　　　　　　　　　　事　　業　　年　　度</t>
    <phoneticPr fontId="20"/>
  </si>
  <si>
    <t>２　資　金　計　算　書</t>
    <rPh sb="2" eb="3">
      <t>シ</t>
    </rPh>
    <rPh sb="4" eb="5">
      <t>キン</t>
    </rPh>
    <rPh sb="6" eb="7">
      <t>ケイ</t>
    </rPh>
    <rPh sb="8" eb="9">
      <t>サン</t>
    </rPh>
    <rPh sb="10" eb="11">
      <t>ショ</t>
    </rPh>
    <phoneticPr fontId="20"/>
  </si>
  <si>
    <t>資金調達</t>
    <rPh sb="0" eb="2">
      <t>シキン</t>
    </rPh>
    <rPh sb="2" eb="4">
      <t>チョウタツ</t>
    </rPh>
    <phoneticPr fontId="20"/>
  </si>
  <si>
    <t>税引後当期利益（▲損失）</t>
    <rPh sb="0" eb="2">
      <t>ゼイビ</t>
    </rPh>
    <rPh sb="2" eb="3">
      <t>ゴ</t>
    </rPh>
    <rPh sb="5" eb="7">
      <t>リエキ</t>
    </rPh>
    <rPh sb="9" eb="11">
      <t>ソンシツ</t>
    </rPh>
    <phoneticPr fontId="20"/>
  </si>
  <si>
    <t>出資金</t>
    <rPh sb="0" eb="3">
      <t>シュッシキン</t>
    </rPh>
    <phoneticPr fontId="20"/>
  </si>
  <si>
    <t>借入金　※優先、劣後など借入金の種別毎記載</t>
    <rPh sb="0" eb="1">
      <t>シャク</t>
    </rPh>
    <rPh sb="1" eb="3">
      <t>ニュウキン</t>
    </rPh>
    <rPh sb="5" eb="7">
      <t>ユウセン</t>
    </rPh>
    <rPh sb="8" eb="10">
      <t>レツゴ</t>
    </rPh>
    <phoneticPr fontId="20"/>
  </si>
  <si>
    <t>短期借入金</t>
    <rPh sb="0" eb="2">
      <t>タンキ</t>
    </rPh>
    <rPh sb="2" eb="3">
      <t>シャク</t>
    </rPh>
    <rPh sb="3" eb="5">
      <t>ニュウキン</t>
    </rPh>
    <phoneticPr fontId="20"/>
  </si>
  <si>
    <t>資金需要</t>
    <rPh sb="0" eb="2">
      <t>シキン</t>
    </rPh>
    <rPh sb="2" eb="4">
      <t>ジュヨウ</t>
    </rPh>
    <phoneticPr fontId="20"/>
  </si>
  <si>
    <t>初期投資</t>
    <rPh sb="0" eb="2">
      <t>ショキ</t>
    </rPh>
    <rPh sb="2" eb="4">
      <t>トウシ</t>
    </rPh>
    <phoneticPr fontId="20"/>
  </si>
  <si>
    <t>借入金返済　合計</t>
    <rPh sb="0" eb="1">
      <t>シャク</t>
    </rPh>
    <rPh sb="1" eb="3">
      <t>ニュウキン</t>
    </rPh>
    <rPh sb="3" eb="5">
      <t>ヘンサイ</t>
    </rPh>
    <rPh sb="6" eb="8">
      <t>ゴウケイ</t>
    </rPh>
    <phoneticPr fontId="20"/>
  </si>
  <si>
    <t>借入金返済</t>
    <rPh sb="0" eb="1">
      <t>シャク</t>
    </rPh>
    <rPh sb="1" eb="3">
      <t>ニュウキン</t>
    </rPh>
    <rPh sb="3" eb="5">
      <t>ヘンサイ</t>
    </rPh>
    <phoneticPr fontId="20"/>
  </si>
  <si>
    <t>短期借入金返済</t>
    <phoneticPr fontId="20"/>
  </si>
  <si>
    <t>当期ネットキャッシュフロー</t>
    <rPh sb="0" eb="2">
      <t>トウキ</t>
    </rPh>
    <phoneticPr fontId="20"/>
  </si>
  <si>
    <t>配当後キャッシュフロー（内部留保金）</t>
    <rPh sb="0" eb="2">
      <t>ハイトウ</t>
    </rPh>
    <rPh sb="2" eb="3">
      <t>ゴ</t>
    </rPh>
    <rPh sb="12" eb="14">
      <t>ナイブ</t>
    </rPh>
    <rPh sb="14" eb="17">
      <t>リュウホキン</t>
    </rPh>
    <phoneticPr fontId="20"/>
  </si>
  <si>
    <t>　　〃　　累計</t>
    <rPh sb="5" eb="7">
      <t>ルイケイ</t>
    </rPh>
    <phoneticPr fontId="20"/>
  </si>
  <si>
    <t>借入残高</t>
    <rPh sb="0" eb="2">
      <t>カリイレ</t>
    </rPh>
    <rPh sb="2" eb="4">
      <t>ザンダカ</t>
    </rPh>
    <phoneticPr fontId="20"/>
  </si>
  <si>
    <t>借入金残高</t>
    <rPh sb="0" eb="1">
      <t>シャク</t>
    </rPh>
    <rPh sb="1" eb="3">
      <t>ニュウキン</t>
    </rPh>
    <rPh sb="3" eb="5">
      <t>ザンダカ</t>
    </rPh>
    <phoneticPr fontId="20"/>
  </si>
  <si>
    <t>借入金残高(短期借入金）</t>
    <rPh sb="0" eb="2">
      <t>カリイレ</t>
    </rPh>
    <rPh sb="2" eb="3">
      <t>キン</t>
    </rPh>
    <rPh sb="3" eb="5">
      <t>ザンダカ</t>
    </rPh>
    <rPh sb="6" eb="8">
      <t>タンキ</t>
    </rPh>
    <rPh sb="8" eb="11">
      <t>シャクニュウキン</t>
    </rPh>
    <phoneticPr fontId="20"/>
  </si>
  <si>
    <t>借入金残高合計</t>
    <rPh sb="0" eb="1">
      <t>シャク</t>
    </rPh>
    <rPh sb="1" eb="3">
      <t>ニュウキン</t>
    </rPh>
    <rPh sb="3" eb="5">
      <t>ザンダカ</t>
    </rPh>
    <rPh sb="5" eb="7">
      <t>ゴウケイ</t>
    </rPh>
    <phoneticPr fontId="20"/>
  </si>
  <si>
    <t>EＩＲＲ算定キャッシュフロー</t>
    <rPh sb="4" eb="6">
      <t>サンテイ</t>
    </rPh>
    <phoneticPr fontId="20"/>
  </si>
  <si>
    <t>元利返済前キャッシュフロー</t>
    <rPh sb="0" eb="2">
      <t>ガンリ</t>
    </rPh>
    <rPh sb="2" eb="4">
      <t>ヘンサイ</t>
    </rPh>
    <rPh sb="4" eb="5">
      <t>マエ</t>
    </rPh>
    <phoneticPr fontId="20"/>
  </si>
  <si>
    <t>元利返済金</t>
    <rPh sb="0" eb="2">
      <t>ガンリ</t>
    </rPh>
    <rPh sb="2" eb="5">
      <t>ヘンサイキン</t>
    </rPh>
    <phoneticPr fontId="20"/>
  </si>
  <si>
    <t>＜市の支払うサービス購入料＞</t>
    <rPh sb="1" eb="2">
      <t>シ</t>
    </rPh>
    <rPh sb="3" eb="5">
      <t>シハラ</t>
    </rPh>
    <rPh sb="10" eb="12">
      <t>コウニュウ</t>
    </rPh>
    <rPh sb="12" eb="13">
      <t>リョウ</t>
    </rPh>
    <phoneticPr fontId="20"/>
  </si>
  <si>
    <t>サービス購入料A</t>
    <rPh sb="4" eb="6">
      <t>コウニュウ</t>
    </rPh>
    <rPh sb="6" eb="7">
      <t>リョウ</t>
    </rPh>
    <phoneticPr fontId="20"/>
  </si>
  <si>
    <t>A</t>
    <phoneticPr fontId="20"/>
  </si>
  <si>
    <t>消費税</t>
    <phoneticPr fontId="20"/>
  </si>
  <si>
    <t>サービス購入料B</t>
    <phoneticPr fontId="20"/>
  </si>
  <si>
    <t>B</t>
    <phoneticPr fontId="20"/>
  </si>
  <si>
    <t>サービス購入料C</t>
    <phoneticPr fontId="20"/>
  </si>
  <si>
    <t>C</t>
    <phoneticPr fontId="20"/>
  </si>
  <si>
    <t>サービス購入料Ｄ</t>
    <phoneticPr fontId="20"/>
  </si>
  <si>
    <t>D</t>
    <phoneticPr fontId="20"/>
  </si>
  <si>
    <t>税抜</t>
    <rPh sb="0" eb="1">
      <t>ゼイ</t>
    </rPh>
    <rPh sb="1" eb="2">
      <t>ヌ</t>
    </rPh>
    <phoneticPr fontId="20"/>
  </si>
  <si>
    <t>税込</t>
    <rPh sb="0" eb="2">
      <t>ゼイコミ</t>
    </rPh>
    <phoneticPr fontId="20"/>
  </si>
  <si>
    <t>1/2交付対象</t>
    <rPh sb="3" eb="5">
      <t>コウフ</t>
    </rPh>
    <rPh sb="5" eb="7">
      <t>タイショウ</t>
    </rPh>
    <phoneticPr fontId="20"/>
  </si>
  <si>
    <t>1/3交付対象</t>
    <rPh sb="3" eb="5">
      <t>コウフ</t>
    </rPh>
    <rPh sb="5" eb="7">
      <t>タイショウ</t>
    </rPh>
    <phoneticPr fontId="20"/>
  </si>
  <si>
    <t>不燃・粗大ごみ処理施設（1/3交付対象）</t>
    <rPh sb="0" eb="2">
      <t>フネン</t>
    </rPh>
    <rPh sb="3" eb="5">
      <t>ソダイ</t>
    </rPh>
    <rPh sb="7" eb="9">
      <t>ショリ</t>
    </rPh>
    <rPh sb="9" eb="11">
      <t>シセツ</t>
    </rPh>
    <rPh sb="15" eb="17">
      <t>コウフ</t>
    </rPh>
    <rPh sb="17" eb="19">
      <t>タイショウ</t>
    </rPh>
    <phoneticPr fontId="20"/>
  </si>
  <si>
    <t>充当率</t>
    <rPh sb="0" eb="2">
      <t>ジュウトウ</t>
    </rPh>
    <rPh sb="2" eb="3">
      <t>リツ</t>
    </rPh>
    <phoneticPr fontId="20"/>
  </si>
  <si>
    <t>(サービス購入料の設定)</t>
    <rPh sb="5" eb="7">
      <t>コウニュウ</t>
    </rPh>
    <rPh sb="7" eb="8">
      <t>リョウ</t>
    </rPh>
    <rPh sb="9" eb="11">
      <t>セッテイ</t>
    </rPh>
    <phoneticPr fontId="20"/>
  </si>
  <si>
    <t>（設計・建設費内訳）</t>
    <rPh sb="1" eb="3">
      <t>セッケイ</t>
    </rPh>
    <rPh sb="4" eb="7">
      <t>ケンセツヒ</t>
    </rPh>
    <rPh sb="7" eb="9">
      <t>ウチワケ</t>
    </rPh>
    <phoneticPr fontId="20"/>
  </si>
  <si>
    <t>交付金想定額　ア</t>
    <rPh sb="0" eb="3">
      <t>コウフキン</t>
    </rPh>
    <rPh sb="3" eb="5">
      <t>ソウテイ</t>
    </rPh>
    <rPh sb="5" eb="6">
      <t>ガク</t>
    </rPh>
    <phoneticPr fontId="20"/>
  </si>
  <si>
    <t>起債想定額　
（交付対象内工事）　イ</t>
    <rPh sb="0" eb="2">
      <t>キサイ</t>
    </rPh>
    <rPh sb="2" eb="4">
      <t>ソウテイ</t>
    </rPh>
    <rPh sb="4" eb="5">
      <t>ガク</t>
    </rPh>
    <phoneticPr fontId="20"/>
  </si>
  <si>
    <t>起債想定額
（交付対象外工事）　ウ</t>
    <rPh sb="0" eb="2">
      <t>キサイ</t>
    </rPh>
    <rPh sb="2" eb="4">
      <t>ソウテイ</t>
    </rPh>
    <rPh sb="4" eb="5">
      <t>ガク</t>
    </rPh>
    <phoneticPr fontId="20"/>
  </si>
  <si>
    <t>合計（＝①＋②＋③）</t>
    <rPh sb="0" eb="2">
      <t>ゴウケイ</t>
    </rPh>
    <phoneticPr fontId="20"/>
  </si>
  <si>
    <t>サービス購入料Ａ合計　④（＝ア＋イ＋ウ）</t>
    <rPh sb="8" eb="10">
      <t>ゴウケイ</t>
    </rPh>
    <phoneticPr fontId="20"/>
  </si>
  <si>
    <t>サービス購入料Ｂの割賦元金　⑤</t>
    <rPh sb="4" eb="6">
      <t>コウニュウ</t>
    </rPh>
    <rPh sb="6" eb="7">
      <t>リョウ</t>
    </rPh>
    <rPh sb="9" eb="11">
      <t>カップ</t>
    </rPh>
    <rPh sb="11" eb="13">
      <t>ガンキン</t>
    </rPh>
    <phoneticPr fontId="20"/>
  </si>
  <si>
    <t>合計（＝④＋⑤）</t>
    <rPh sb="0" eb="2">
      <t>ゴウケイ</t>
    </rPh>
    <phoneticPr fontId="20"/>
  </si>
  <si>
    <t>初期投資内訳書</t>
    <rPh sb="0" eb="2">
      <t>ショキ</t>
    </rPh>
    <rPh sb="2" eb="4">
      <t>トウシ</t>
    </rPh>
    <rPh sb="4" eb="7">
      <t>ウチワケショ</t>
    </rPh>
    <phoneticPr fontId="20"/>
  </si>
  <si>
    <t>割賦金利</t>
    <rPh sb="0" eb="2">
      <t>カップ</t>
    </rPh>
    <rPh sb="2" eb="4">
      <t>キンリ</t>
    </rPh>
    <phoneticPr fontId="20"/>
  </si>
  <si>
    <t>提案用基準金利</t>
    <rPh sb="0" eb="3">
      <t>テイアンヨウ</t>
    </rPh>
    <rPh sb="3" eb="5">
      <t>キジュン</t>
    </rPh>
    <rPh sb="5" eb="7">
      <t>キンリ</t>
    </rPh>
    <phoneticPr fontId="20"/>
  </si>
  <si>
    <t>スプレッド</t>
    <phoneticPr fontId="20"/>
  </si>
  <si>
    <t>円</t>
    <rPh sb="0" eb="1">
      <t>エン</t>
    </rPh>
    <phoneticPr fontId="20"/>
  </si>
  <si>
    <t>支払対象
期間</t>
    <rPh sb="0" eb="2">
      <t>シハラ</t>
    </rPh>
    <rPh sb="2" eb="4">
      <t>タイショウ</t>
    </rPh>
    <rPh sb="5" eb="7">
      <t>キカン</t>
    </rPh>
    <phoneticPr fontId="20"/>
  </si>
  <si>
    <t>年度</t>
    <rPh sb="0" eb="2">
      <t>ネンド</t>
    </rPh>
    <phoneticPr fontId="20"/>
  </si>
  <si>
    <t>月</t>
    <rPh sb="0" eb="1">
      <t>ツキ</t>
    </rPh>
    <phoneticPr fontId="20"/>
  </si>
  <si>
    <t>4～6月</t>
    <rPh sb="3" eb="4">
      <t>ガツ</t>
    </rPh>
    <phoneticPr fontId="20"/>
  </si>
  <si>
    <t>7～9月</t>
    <rPh sb="3" eb="4">
      <t>ガツ</t>
    </rPh>
    <phoneticPr fontId="20"/>
  </si>
  <si>
    <t>10～12月</t>
    <rPh sb="5" eb="6">
      <t>ガツ</t>
    </rPh>
    <phoneticPr fontId="20"/>
  </si>
  <si>
    <t>1～3月</t>
    <rPh sb="3" eb="4">
      <t>ガツ</t>
    </rPh>
    <phoneticPr fontId="20"/>
  </si>
  <si>
    <t>回</t>
    <rPh sb="0" eb="1">
      <t>カイ</t>
    </rPh>
    <phoneticPr fontId="20"/>
  </si>
  <si>
    <t>元本部分</t>
    <rPh sb="0" eb="2">
      <t>ガンポン</t>
    </rPh>
    <rPh sb="2" eb="4">
      <t>ブブン</t>
    </rPh>
    <phoneticPr fontId="20"/>
  </si>
  <si>
    <t>金利部分</t>
    <rPh sb="0" eb="2">
      <t>キンリ</t>
    </rPh>
    <rPh sb="2" eb="4">
      <t>ブブン</t>
    </rPh>
    <phoneticPr fontId="20"/>
  </si>
  <si>
    <t>小計①</t>
    <rPh sb="0" eb="1">
      <t>チイ</t>
    </rPh>
    <rPh sb="1" eb="2">
      <t>ケイ</t>
    </rPh>
    <phoneticPr fontId="20"/>
  </si>
  <si>
    <t>小計②</t>
    <rPh sb="0" eb="1">
      <t>チイ</t>
    </rPh>
    <rPh sb="1" eb="2">
      <t>ケイ</t>
    </rPh>
    <phoneticPr fontId="20"/>
  </si>
  <si>
    <t>小計①</t>
    <rPh sb="0" eb="1">
      <t>ショウ</t>
    </rPh>
    <rPh sb="1" eb="2">
      <t>ケイ</t>
    </rPh>
    <phoneticPr fontId="20"/>
  </si>
  <si>
    <t>※ Ａ３判・横（Ａ４判に折込み）で作成すること。</t>
    <phoneticPr fontId="20"/>
  </si>
  <si>
    <t>※ 金額は円単位とし、端数は切捨てとすること。</t>
    <rPh sb="11" eb="13">
      <t>ハスウ</t>
    </rPh>
    <rPh sb="14" eb="16">
      <t>キリス</t>
    </rPh>
    <phoneticPr fontId="20"/>
  </si>
  <si>
    <t>※ 消費税及び地方消費税は含めず記載すること。また、物価変動等は考慮しないこと。</t>
    <rPh sb="16" eb="18">
      <t>キサイ</t>
    </rPh>
    <rPh sb="30" eb="31">
      <t>トウ</t>
    </rPh>
    <phoneticPr fontId="20"/>
  </si>
  <si>
    <t>サービス
購入料Ｂ</t>
    <rPh sb="5" eb="7">
      <t>コウニュウ</t>
    </rPh>
    <rPh sb="7" eb="8">
      <t>リョウ</t>
    </rPh>
    <phoneticPr fontId="20"/>
  </si>
  <si>
    <t>消費税及び地方消費税は含めず記載すること。また、物価変動等は考慮しないこと。</t>
    <rPh sb="0" eb="3">
      <t>ショウヒゼイ</t>
    </rPh>
    <rPh sb="3" eb="4">
      <t>オヨ</t>
    </rPh>
    <rPh sb="5" eb="7">
      <t>チホウ</t>
    </rPh>
    <rPh sb="7" eb="10">
      <t>ショウヒゼイ</t>
    </rPh>
    <rPh sb="11" eb="12">
      <t>フク</t>
    </rPh>
    <rPh sb="14" eb="16">
      <t>キサイ</t>
    </rPh>
    <rPh sb="24" eb="26">
      <t>ブッカ</t>
    </rPh>
    <rPh sb="26" eb="28">
      <t>ヘンドウ</t>
    </rPh>
    <rPh sb="28" eb="29">
      <t>トウ</t>
    </rPh>
    <rPh sb="30" eb="32">
      <t>コウリョ</t>
    </rPh>
    <phoneticPr fontId="20"/>
  </si>
  <si>
    <t>消費税及び地方消費税は含めず記載すること。また、物価変動等は考慮しないこと。</t>
    <rPh sb="0" eb="3">
      <t>ショウヒゼイ</t>
    </rPh>
    <rPh sb="3" eb="4">
      <t>オヨ</t>
    </rPh>
    <rPh sb="5" eb="7">
      <t>チホウ</t>
    </rPh>
    <rPh sb="7" eb="10">
      <t>ショウヒゼイ</t>
    </rPh>
    <rPh sb="11" eb="12">
      <t>フク</t>
    </rPh>
    <rPh sb="14" eb="16">
      <t>キサイ</t>
    </rPh>
    <rPh sb="24" eb="26">
      <t>ブッカ</t>
    </rPh>
    <rPh sb="26" eb="28">
      <t>ヘンドウ</t>
    </rPh>
    <rPh sb="28" eb="29">
      <t>ナド</t>
    </rPh>
    <rPh sb="30" eb="32">
      <t>コウリョ</t>
    </rPh>
    <phoneticPr fontId="20"/>
  </si>
  <si>
    <t>サービス購入料Ｂ（うち割賦元本）</t>
    <rPh sb="4" eb="6">
      <t>コウニュウ</t>
    </rPh>
    <rPh sb="6" eb="7">
      <t>リョウ</t>
    </rPh>
    <rPh sb="11" eb="13">
      <t>カップ</t>
    </rPh>
    <rPh sb="13" eb="15">
      <t>ガンポン</t>
    </rPh>
    <phoneticPr fontId="20"/>
  </si>
  <si>
    <t>サービス購入料Ｂの内訳書</t>
    <rPh sb="4" eb="6">
      <t>コウニュウ</t>
    </rPh>
    <rPh sb="6" eb="7">
      <t>リョウ</t>
    </rPh>
    <rPh sb="9" eb="11">
      <t>ウチワケ</t>
    </rPh>
    <rPh sb="11" eb="12">
      <t>ショ</t>
    </rPh>
    <phoneticPr fontId="20"/>
  </si>
  <si>
    <t>固定費（ア）
運営期間総額</t>
    <rPh sb="0" eb="2">
      <t>コテイ</t>
    </rPh>
    <rPh sb="2" eb="3">
      <t>ヒ</t>
    </rPh>
    <rPh sb="7" eb="9">
      <t>ウンエイ</t>
    </rPh>
    <rPh sb="9" eb="11">
      <t>キカン</t>
    </rPh>
    <rPh sb="11" eb="13">
      <t>ソウガク</t>
    </rPh>
    <phoneticPr fontId="20"/>
  </si>
  <si>
    <t>固定費（イ）
運営期間総額</t>
    <rPh sb="0" eb="2">
      <t>コテイ</t>
    </rPh>
    <rPh sb="2" eb="3">
      <t>ヒ</t>
    </rPh>
    <rPh sb="7" eb="9">
      <t>ウンエイ</t>
    </rPh>
    <rPh sb="9" eb="11">
      <t>キカン</t>
    </rPh>
    <rPh sb="11" eb="13">
      <t>ソウガク</t>
    </rPh>
    <phoneticPr fontId="20"/>
  </si>
  <si>
    <t>サービス購入料Ｄ（固定費）</t>
    <rPh sb="4" eb="6">
      <t>コウニュウ</t>
    </rPh>
    <rPh sb="6" eb="7">
      <t>リョウ</t>
    </rPh>
    <rPh sb="9" eb="11">
      <t>コテイ</t>
    </rPh>
    <rPh sb="11" eb="12">
      <t>ヒ</t>
    </rPh>
    <phoneticPr fontId="20"/>
  </si>
  <si>
    <t>消費税及び地方消費税は含めず記載すること。また、物価変動は考慮しないこと。</t>
    <rPh sb="0" eb="3">
      <t>ショウヒゼイ</t>
    </rPh>
    <rPh sb="3" eb="4">
      <t>オヨ</t>
    </rPh>
    <rPh sb="5" eb="7">
      <t>チホウ</t>
    </rPh>
    <rPh sb="7" eb="10">
      <t>ショウヒゼイ</t>
    </rPh>
    <rPh sb="11" eb="12">
      <t>フク</t>
    </rPh>
    <rPh sb="14" eb="16">
      <t>キサイ</t>
    </rPh>
    <rPh sb="24" eb="26">
      <t>ブッカ</t>
    </rPh>
    <rPh sb="26" eb="28">
      <t>ヘンドウ</t>
    </rPh>
    <rPh sb="29" eb="31">
      <t>コウリョ</t>
    </rPh>
    <phoneticPr fontId="20"/>
  </si>
  <si>
    <t>　</t>
    <phoneticPr fontId="20"/>
  </si>
  <si>
    <t>円/ｔ（提案単価）</t>
    <rPh sb="0" eb="1">
      <t>エン</t>
    </rPh>
    <phoneticPr fontId="20"/>
  </si>
  <si>
    <t>※１　必要に応じて、項目を追加または細分化して記入すること。</t>
    <rPh sb="3" eb="5">
      <t>ヒツヨウ</t>
    </rPh>
    <rPh sb="6" eb="7">
      <t>オウ</t>
    </rPh>
    <rPh sb="10" eb="12">
      <t>コウモク</t>
    </rPh>
    <rPh sb="13" eb="15">
      <t>ツイカ</t>
    </rPh>
    <rPh sb="18" eb="21">
      <t>サイブンカ</t>
    </rPh>
    <rPh sb="23" eb="25">
      <t>キニュウ</t>
    </rPh>
    <phoneticPr fontId="20"/>
  </si>
  <si>
    <t>※２　他の様式と関連のある項目の数値は、整合に留意すること。</t>
    <rPh sb="3" eb="4">
      <t>タ</t>
    </rPh>
    <rPh sb="5" eb="7">
      <t>ヨウシキ</t>
    </rPh>
    <rPh sb="8" eb="10">
      <t>カンレン</t>
    </rPh>
    <rPh sb="13" eb="15">
      <t>コウモク</t>
    </rPh>
    <rPh sb="16" eb="18">
      <t>スウチ</t>
    </rPh>
    <rPh sb="20" eb="22">
      <t>セイゴウ</t>
    </rPh>
    <rPh sb="23" eb="25">
      <t>リュウイ</t>
    </rPh>
    <phoneticPr fontId="20"/>
  </si>
  <si>
    <t>※３　損益計算書には消費税及び地方消費税は含めず記載すること。また、物価変動は考慮しないこと。</t>
    <rPh sb="3" eb="5">
      <t>ソンエキ</t>
    </rPh>
    <rPh sb="5" eb="8">
      <t>ケイサンショ</t>
    </rPh>
    <rPh sb="10" eb="13">
      <t>ショウヒゼイ</t>
    </rPh>
    <rPh sb="13" eb="14">
      <t>オヨ</t>
    </rPh>
    <rPh sb="15" eb="17">
      <t>チホウ</t>
    </rPh>
    <rPh sb="17" eb="20">
      <t>ショウヒゼイ</t>
    </rPh>
    <rPh sb="21" eb="22">
      <t>フク</t>
    </rPh>
    <rPh sb="24" eb="26">
      <t>キサイ</t>
    </rPh>
    <rPh sb="34" eb="36">
      <t>ブッカ</t>
    </rPh>
    <rPh sb="36" eb="38">
      <t>ヘンドウ</t>
    </rPh>
    <rPh sb="39" eb="41">
      <t>コウリョ</t>
    </rPh>
    <phoneticPr fontId="20"/>
  </si>
  <si>
    <t>※４　株主による劣後ローンがある場合は、劣後ローン元金を出資金とみなし、劣後ローン支払利息を配当とみなしたEIRRを算出すること。</t>
    <rPh sb="3" eb="5">
      <t>カブヌシ</t>
    </rPh>
    <rPh sb="8" eb="10">
      <t>レツゴ</t>
    </rPh>
    <rPh sb="16" eb="18">
      <t>バアイ</t>
    </rPh>
    <rPh sb="20" eb="22">
      <t>レツゴ</t>
    </rPh>
    <rPh sb="25" eb="27">
      <t>ガンキン</t>
    </rPh>
    <rPh sb="28" eb="31">
      <t>シュッシキン</t>
    </rPh>
    <rPh sb="36" eb="38">
      <t>レツゴ</t>
    </rPh>
    <rPh sb="41" eb="43">
      <t>シハライ</t>
    </rPh>
    <rPh sb="43" eb="45">
      <t>リソク</t>
    </rPh>
    <rPh sb="46" eb="48">
      <t>ハイトウ</t>
    </rPh>
    <rPh sb="58" eb="60">
      <t>サンシュツ</t>
    </rPh>
    <phoneticPr fontId="20"/>
  </si>
  <si>
    <t>Ａ３判・横（Ａ４判に折込み）で作成すること。</t>
    <phoneticPr fontId="20"/>
  </si>
  <si>
    <t>※５　Ａ３判・横（Ａ４判に折込み）で作成すること。</t>
    <phoneticPr fontId="20"/>
  </si>
  <si>
    <t>※６　金額は円単位とし、端数は切り捨てとする。</t>
    <phoneticPr fontId="20"/>
  </si>
  <si>
    <t>※７　便宜上、サービス購入料のキャッシュ収支は支払いまでのズレを考慮せず業務実施期に対応させて算定すること。</t>
    <rPh sb="3" eb="5">
      <t>ベンギ</t>
    </rPh>
    <rPh sb="5" eb="6">
      <t>ジョウ</t>
    </rPh>
    <rPh sb="11" eb="13">
      <t>コウニュウ</t>
    </rPh>
    <rPh sb="13" eb="14">
      <t>リョウ</t>
    </rPh>
    <rPh sb="20" eb="22">
      <t>シュウシ</t>
    </rPh>
    <rPh sb="23" eb="25">
      <t>シハラ</t>
    </rPh>
    <rPh sb="32" eb="34">
      <t>コウリョ</t>
    </rPh>
    <rPh sb="47" eb="49">
      <t>サンテイ</t>
    </rPh>
    <phoneticPr fontId="20"/>
  </si>
  <si>
    <t>設計・建設期間</t>
    <rPh sb="0" eb="2">
      <t>セッケイ</t>
    </rPh>
    <rPh sb="3" eb="5">
      <t>ケンセツ</t>
    </rPh>
    <rPh sb="5" eb="7">
      <t>キカン</t>
    </rPh>
    <phoneticPr fontId="20"/>
  </si>
  <si>
    <t>運営期間</t>
    <rPh sb="0" eb="2">
      <t>ウンエイ</t>
    </rPh>
    <rPh sb="2" eb="4">
      <t>キカン</t>
    </rPh>
    <phoneticPr fontId="20"/>
  </si>
  <si>
    <t>提案者番号等：</t>
    <phoneticPr fontId="20"/>
  </si>
  <si>
    <t>（第22-2号様式別添②）</t>
    <phoneticPr fontId="20"/>
  </si>
  <si>
    <t>（第22-2号様式別添③）</t>
    <phoneticPr fontId="20"/>
  </si>
  <si>
    <t>運営期間総額</t>
    <rPh sb="0" eb="2">
      <t>ウンエイ</t>
    </rPh>
    <rPh sb="2" eb="4">
      <t>キカン</t>
    </rPh>
    <rPh sb="4" eb="6">
      <t>ソウガク</t>
    </rPh>
    <phoneticPr fontId="20"/>
  </si>
  <si>
    <t>運営費内訳書（サービス購入料Ｃ及びＤ内訳書）</t>
    <rPh sb="0" eb="2">
      <t>ウンエイ</t>
    </rPh>
    <rPh sb="2" eb="3">
      <t>ヒ</t>
    </rPh>
    <rPh sb="3" eb="5">
      <t>ウチワケ</t>
    </rPh>
    <rPh sb="5" eb="6">
      <t>ショ</t>
    </rPh>
    <rPh sb="11" eb="13">
      <t>コウニュウ</t>
    </rPh>
    <rPh sb="13" eb="14">
      <t>リョウ</t>
    </rPh>
    <rPh sb="15" eb="16">
      <t>オヨ</t>
    </rPh>
    <rPh sb="18" eb="20">
      <t>ウチワケ</t>
    </rPh>
    <rPh sb="20" eb="21">
      <t>ショ</t>
    </rPh>
    <phoneticPr fontId="20"/>
  </si>
  <si>
    <t>サービス購入料Ｃ（固定費）（ア）</t>
    <rPh sb="4" eb="6">
      <t>コウニュウ</t>
    </rPh>
    <rPh sb="6" eb="7">
      <t>リョウ</t>
    </rPh>
    <rPh sb="9" eb="12">
      <t>コテイヒ</t>
    </rPh>
    <phoneticPr fontId="20"/>
  </si>
  <si>
    <t>サービス購入料Ｄ（変動費）　小計</t>
    <rPh sb="4" eb="7">
      <t>コウニュウリョウ</t>
    </rPh>
    <rPh sb="10" eb="11">
      <t>ドウ</t>
    </rPh>
    <rPh sb="11" eb="12">
      <t>ヒ</t>
    </rPh>
    <rPh sb="14" eb="16">
      <t>ショウケイ</t>
    </rPh>
    <phoneticPr fontId="20"/>
  </si>
  <si>
    <t>サービス購入料Ｃ（固定費）（イ）</t>
    <rPh sb="4" eb="6">
      <t>コウニュウ</t>
    </rPh>
    <rPh sb="6" eb="7">
      <t>リョウ</t>
    </rPh>
    <rPh sb="9" eb="12">
      <t>コテイヒ</t>
    </rPh>
    <phoneticPr fontId="20"/>
  </si>
  <si>
    <t>熱回収施設　小計・・・①</t>
    <rPh sb="0" eb="1">
      <t>ネツ</t>
    </rPh>
    <rPh sb="1" eb="3">
      <t>カイシュウ</t>
    </rPh>
    <rPh sb="3" eb="5">
      <t>シセツ</t>
    </rPh>
    <rPh sb="6" eb="8">
      <t>ショウケイ</t>
    </rPh>
    <phoneticPr fontId="20"/>
  </si>
  <si>
    <t>不燃・粗大ごみ処理施設　小計・・・②</t>
    <rPh sb="0" eb="2">
      <t>フネン</t>
    </rPh>
    <rPh sb="3" eb="5">
      <t>ソダイ</t>
    </rPh>
    <rPh sb="7" eb="9">
      <t>ショリ</t>
    </rPh>
    <rPh sb="9" eb="11">
      <t>シセツ</t>
    </rPh>
    <rPh sb="12" eb="14">
      <t>ショウケイ</t>
    </rPh>
    <phoneticPr fontId="20"/>
  </si>
  <si>
    <t>サービス購入料C（固定費）の内訳書</t>
    <rPh sb="4" eb="6">
      <t>コウニュウ</t>
    </rPh>
    <rPh sb="6" eb="7">
      <t>リョウ</t>
    </rPh>
    <rPh sb="9" eb="11">
      <t>コテイ</t>
    </rPh>
    <rPh sb="11" eb="12">
      <t>ヒ</t>
    </rPh>
    <rPh sb="14" eb="17">
      <t>ウチワケショ</t>
    </rPh>
    <phoneticPr fontId="20"/>
  </si>
  <si>
    <t>サービス購入料Ｄ（変動費）の内訳書</t>
    <rPh sb="4" eb="6">
      <t>コウニュウ</t>
    </rPh>
    <rPh sb="6" eb="7">
      <t>リョウ</t>
    </rPh>
    <rPh sb="9" eb="11">
      <t>ヘンドウ</t>
    </rPh>
    <rPh sb="11" eb="12">
      <t>ヒ</t>
    </rPh>
    <rPh sb="14" eb="17">
      <t>ウチワケショ</t>
    </rPh>
    <phoneticPr fontId="20"/>
  </si>
  <si>
    <t>（第22-2号様式別添⑥）</t>
    <rPh sb="6" eb="7">
      <t>ゴウ</t>
    </rPh>
    <rPh sb="7" eb="9">
      <t>ヨウシキ</t>
    </rPh>
    <rPh sb="9" eb="11">
      <t>ベッテン</t>
    </rPh>
    <phoneticPr fontId="20"/>
  </si>
  <si>
    <t>（第22-2号様式別添④）</t>
    <phoneticPr fontId="20"/>
  </si>
  <si>
    <t>（第22-2号様式別添⑤）</t>
    <phoneticPr fontId="20"/>
  </si>
  <si>
    <t>長期収支計画書</t>
    <rPh sb="0" eb="2">
      <t>チョウキ</t>
    </rPh>
    <rPh sb="2" eb="4">
      <t>シュウシ</t>
    </rPh>
    <rPh sb="4" eb="6">
      <t>ケイカク</t>
    </rPh>
    <rPh sb="6" eb="7">
      <t>ショ</t>
    </rPh>
    <phoneticPr fontId="20"/>
  </si>
  <si>
    <t>可燃ごみ</t>
    <rPh sb="0" eb="2">
      <t>カネン</t>
    </rPh>
    <phoneticPr fontId="20"/>
  </si>
  <si>
    <t>破砕選別可燃物</t>
    <rPh sb="0" eb="2">
      <t>ハサイ</t>
    </rPh>
    <rPh sb="2" eb="4">
      <t>センベツ</t>
    </rPh>
    <rPh sb="4" eb="7">
      <t>カネンブツ</t>
    </rPh>
    <phoneticPr fontId="20"/>
  </si>
  <si>
    <t>可燃ごみ（t/年）</t>
    <rPh sb="0" eb="2">
      <t>カネン</t>
    </rPh>
    <rPh sb="7" eb="8">
      <t>ネン</t>
    </rPh>
    <phoneticPr fontId="20"/>
  </si>
  <si>
    <t>破砕選別可燃物（ｔ/年）</t>
    <rPh sb="0" eb="2">
      <t>ハサイ</t>
    </rPh>
    <rPh sb="2" eb="4">
      <t>センベツ</t>
    </rPh>
    <rPh sb="4" eb="7">
      <t>カネンブツ</t>
    </rPh>
    <rPh sb="10" eb="11">
      <t>ネン</t>
    </rPh>
    <phoneticPr fontId="20"/>
  </si>
  <si>
    <t>不燃ごみ（ｔ/年）</t>
    <rPh sb="0" eb="2">
      <t>フネン</t>
    </rPh>
    <rPh sb="7" eb="8">
      <t>ネン</t>
    </rPh>
    <phoneticPr fontId="20"/>
  </si>
  <si>
    <t>粗大ごみ（ｔ/年）</t>
    <rPh sb="0" eb="2">
      <t>ソダイ</t>
    </rPh>
    <rPh sb="7" eb="8">
      <t>ネン</t>
    </rPh>
    <phoneticPr fontId="20"/>
  </si>
  <si>
    <t>破砕選別不燃残渣</t>
    <rPh sb="0" eb="2">
      <t>ハサイ</t>
    </rPh>
    <rPh sb="2" eb="4">
      <t>センベツ</t>
    </rPh>
    <rPh sb="4" eb="6">
      <t>フネン</t>
    </rPh>
    <rPh sb="6" eb="8">
      <t>ザンサ</t>
    </rPh>
    <phoneticPr fontId="20"/>
  </si>
  <si>
    <t>選別不燃残渣（廃プラスチック容器包装由来）（ｔ/年）</t>
    <rPh sb="0" eb="2">
      <t>センベツ</t>
    </rPh>
    <rPh sb="2" eb="4">
      <t>フネン</t>
    </rPh>
    <rPh sb="4" eb="6">
      <t>ザンサ</t>
    </rPh>
    <rPh sb="7" eb="8">
      <t>ハイ</t>
    </rPh>
    <rPh sb="14" eb="16">
      <t>ヨウキ</t>
    </rPh>
    <rPh sb="16" eb="18">
      <t>ホウソウ</t>
    </rPh>
    <rPh sb="18" eb="20">
      <t>ユライ</t>
    </rPh>
    <rPh sb="24" eb="25">
      <t>ネン</t>
    </rPh>
    <phoneticPr fontId="20"/>
  </si>
  <si>
    <t>破砕選別不燃残渣（ｔ/年）</t>
    <rPh sb="0" eb="2">
      <t>ハサイ</t>
    </rPh>
    <rPh sb="2" eb="4">
      <t>センベツ</t>
    </rPh>
    <rPh sb="4" eb="6">
      <t>フネン</t>
    </rPh>
    <rPh sb="6" eb="8">
      <t>ザンサ</t>
    </rPh>
    <rPh sb="11" eb="12">
      <t>ネン</t>
    </rPh>
    <phoneticPr fontId="20"/>
  </si>
  <si>
    <t>　可燃ごみ</t>
    <rPh sb="1" eb="3">
      <t>カネン</t>
    </rPh>
    <phoneticPr fontId="20"/>
  </si>
  <si>
    <t>　破砕選別可燃物</t>
    <phoneticPr fontId="20"/>
  </si>
  <si>
    <t>　粗大ごみ</t>
    <phoneticPr fontId="20"/>
  </si>
  <si>
    <t>　破砕選別不燃残渣</t>
    <phoneticPr fontId="20"/>
  </si>
  <si>
    <t>　選別不燃残渣（廃プラスチック容器包装由来）</t>
    <phoneticPr fontId="20"/>
  </si>
  <si>
    <t>サービス購入料D（変動費）</t>
    <rPh sb="4" eb="6">
      <t>コウニュウ</t>
    </rPh>
    <rPh sb="6" eb="7">
      <t>リョウ</t>
    </rPh>
    <rPh sb="9" eb="11">
      <t>ヘンドウ</t>
    </rPh>
    <rPh sb="11" eb="12">
      <t>ヒ</t>
    </rPh>
    <phoneticPr fontId="20"/>
  </si>
  <si>
    <t>サービス購入料C（固定費）</t>
    <rPh sb="4" eb="6">
      <t>コウニュウ</t>
    </rPh>
    <rPh sb="6" eb="7">
      <t>リョウ</t>
    </rPh>
    <rPh sb="9" eb="12">
      <t>コテイヒ</t>
    </rPh>
    <phoneticPr fontId="20"/>
  </si>
  <si>
    <t>サービス購入料A</t>
    <phoneticPr fontId="20"/>
  </si>
  <si>
    <t>サービス購入料B</t>
    <rPh sb="4" eb="6">
      <t>コウニュウ</t>
    </rPh>
    <rPh sb="6" eb="7">
      <t>リョウ</t>
    </rPh>
    <phoneticPr fontId="20"/>
  </si>
  <si>
    <t>　焼却処理施設</t>
    <rPh sb="1" eb="3">
      <t>ショウキャク</t>
    </rPh>
    <rPh sb="3" eb="5">
      <t>ショリ</t>
    </rPh>
    <rPh sb="5" eb="7">
      <t>シセツ</t>
    </rPh>
    <phoneticPr fontId="20"/>
  </si>
  <si>
    <t>　不燃・粗大ごみ処理施設</t>
    <rPh sb="1" eb="3">
      <t>フネン</t>
    </rPh>
    <rPh sb="4" eb="6">
      <t>ソダイ</t>
    </rPh>
    <rPh sb="8" eb="10">
      <t>ショリ</t>
    </rPh>
    <rPh sb="10" eb="12">
      <t>シセツ</t>
    </rPh>
    <phoneticPr fontId="20"/>
  </si>
  <si>
    <t>-</t>
    <phoneticPr fontId="20"/>
  </si>
  <si>
    <t>不燃ごみ</t>
    <rPh sb="0" eb="2">
      <t>フネン</t>
    </rPh>
    <phoneticPr fontId="20"/>
  </si>
  <si>
    <t>粗大ごみ</t>
    <rPh sb="0" eb="2">
      <t>ソダイ</t>
    </rPh>
    <phoneticPr fontId="20"/>
  </si>
  <si>
    <t>選別不燃残渣（廃プラスチック容器包装由来）</t>
    <rPh sb="0" eb="2">
      <t>センベツ</t>
    </rPh>
    <rPh sb="2" eb="4">
      <t>フネン</t>
    </rPh>
    <rPh sb="4" eb="6">
      <t>ザンサ</t>
    </rPh>
    <rPh sb="7" eb="8">
      <t>ハイ</t>
    </rPh>
    <rPh sb="14" eb="16">
      <t>ヨウキ</t>
    </rPh>
    <rPh sb="16" eb="18">
      <t>ホウソウ</t>
    </rPh>
    <rPh sb="18" eb="20">
      <t>ユライ</t>
    </rPh>
    <phoneticPr fontId="20"/>
  </si>
  <si>
    <t>　円/t</t>
    <phoneticPr fontId="20"/>
  </si>
  <si>
    <t>選別不燃残渣
（廃プラスチック容器包装由来）</t>
    <rPh sb="0" eb="2">
      <t>センベツ</t>
    </rPh>
    <rPh sb="2" eb="4">
      <t>フネン</t>
    </rPh>
    <rPh sb="4" eb="6">
      <t>ザンサ</t>
    </rPh>
    <rPh sb="8" eb="9">
      <t>ハイ</t>
    </rPh>
    <rPh sb="15" eb="17">
      <t>ヨウキ</t>
    </rPh>
    <rPh sb="17" eb="19">
      <t>ホウソウ</t>
    </rPh>
    <rPh sb="19" eb="21">
      <t>ユライ</t>
    </rPh>
    <phoneticPr fontId="20"/>
  </si>
  <si>
    <t>営業外収益</t>
    <rPh sb="3" eb="5">
      <t>シュウエキ</t>
    </rPh>
    <phoneticPr fontId="20"/>
  </si>
  <si>
    <t>資金運用収益</t>
    <rPh sb="0" eb="1">
      <t>シキン</t>
    </rPh>
    <rPh sb="1" eb="2">
      <t>キン</t>
    </rPh>
    <rPh sb="2" eb="3">
      <t>ウンエイ</t>
    </rPh>
    <rPh sb="3" eb="4">
      <t>ヨウ</t>
    </rPh>
    <rPh sb="4" eb="6">
      <t>シュウエキ</t>
    </rPh>
    <phoneticPr fontId="20"/>
  </si>
  <si>
    <t>ＬＬＣＲ</t>
    <phoneticPr fontId="20"/>
  </si>
  <si>
    <t>－</t>
    <phoneticPr fontId="20"/>
  </si>
  <si>
    <t>元利返済前キャッシュフロー（現在価値換算後）</t>
    <rPh sb="0" eb="2">
      <t>ガンリ</t>
    </rPh>
    <rPh sb="2" eb="4">
      <t>ヘンサイ</t>
    </rPh>
    <rPh sb="4" eb="5">
      <t>マエ</t>
    </rPh>
    <rPh sb="14" eb="16">
      <t>ゲンザイ</t>
    </rPh>
    <rPh sb="16" eb="18">
      <t>カチ</t>
    </rPh>
    <rPh sb="18" eb="20">
      <t>カンサン</t>
    </rPh>
    <rPh sb="20" eb="21">
      <t>ゴ</t>
    </rPh>
    <phoneticPr fontId="20"/>
  </si>
  <si>
    <t>割引率</t>
    <rPh sb="0" eb="3">
      <t>ワリビキリツ</t>
    </rPh>
    <phoneticPr fontId="20"/>
  </si>
  <si>
    <t>※ 他の様式と関連のある項目の数値は、整合に留意すること。</t>
    <phoneticPr fontId="20"/>
  </si>
  <si>
    <t>←第22-2号様式別添④　固定料金（ア）に記入する額</t>
    <rPh sb="1" eb="2">
      <t>ダイ</t>
    </rPh>
    <rPh sb="6" eb="7">
      <t>ゴウ</t>
    </rPh>
    <rPh sb="7" eb="9">
      <t>ヨウシキ</t>
    </rPh>
    <rPh sb="9" eb="11">
      <t>ベッテン</t>
    </rPh>
    <rPh sb="13" eb="15">
      <t>コテイ</t>
    </rPh>
    <rPh sb="15" eb="17">
      <t>リョウキン</t>
    </rPh>
    <rPh sb="21" eb="23">
      <t>キニュウ</t>
    </rPh>
    <rPh sb="25" eb="26">
      <t>ガク</t>
    </rPh>
    <phoneticPr fontId="20"/>
  </si>
  <si>
    <t>←第22-2号様式別添④　固定料金（イ）に記入する額</t>
    <rPh sb="1" eb="2">
      <t>ダイ</t>
    </rPh>
    <rPh sb="6" eb="7">
      <t>ゴウ</t>
    </rPh>
    <rPh sb="7" eb="9">
      <t>ヨウシキ</t>
    </rPh>
    <rPh sb="9" eb="11">
      <t>ベッテン</t>
    </rPh>
    <rPh sb="13" eb="15">
      <t>コテイ</t>
    </rPh>
    <rPh sb="15" eb="17">
      <t>リョウキン</t>
    </rPh>
    <rPh sb="21" eb="23">
      <t>キニュウ</t>
    </rPh>
    <rPh sb="25" eb="26">
      <t>ガク</t>
    </rPh>
    <phoneticPr fontId="20"/>
  </si>
  <si>
    <t>割賦元本</t>
    <rPh sb="2" eb="4">
      <t>ガンポン</t>
    </rPh>
    <phoneticPr fontId="20"/>
  </si>
  <si>
    <t>　不燃ごみ</t>
    <phoneticPr fontId="20"/>
  </si>
  <si>
    <t>SPC設立にあたり発生する費用</t>
    <rPh sb="3" eb="5">
      <t>セツリツ</t>
    </rPh>
    <rPh sb="9" eb="11">
      <t>ハッセイ</t>
    </rPh>
    <rPh sb="13" eb="15">
      <t>ヒヨウ</t>
    </rPh>
    <phoneticPr fontId="20"/>
  </si>
  <si>
    <t>建中金利</t>
    <rPh sb="0" eb="1">
      <t>ケン</t>
    </rPh>
    <rPh sb="1" eb="2">
      <t>チュウ</t>
    </rPh>
    <rPh sb="2" eb="4">
      <t>キンリ</t>
    </rPh>
    <phoneticPr fontId="20"/>
  </si>
  <si>
    <t>保険料</t>
    <rPh sb="0" eb="3">
      <t>ホケンリョウ</t>
    </rPh>
    <phoneticPr fontId="20"/>
  </si>
  <si>
    <t>・・・</t>
    <phoneticPr fontId="20"/>
  </si>
  <si>
    <t>その他費用　　小計③</t>
    <rPh sb="2" eb="3">
      <t>タ</t>
    </rPh>
    <rPh sb="3" eb="5">
      <t>ヒヨウ</t>
    </rPh>
    <rPh sb="7" eb="9">
      <t>ショウケイ</t>
    </rPh>
    <phoneticPr fontId="20"/>
  </si>
  <si>
    <t>交付金想定額は交付金対象内工事金額に対象比率を掛け合わせて算出すること。</t>
    <rPh sb="0" eb="3">
      <t>コウフキン</t>
    </rPh>
    <rPh sb="3" eb="5">
      <t>ソウテイ</t>
    </rPh>
    <rPh sb="5" eb="6">
      <t>ガク</t>
    </rPh>
    <rPh sb="7" eb="9">
      <t>コウフ</t>
    </rPh>
    <rPh sb="9" eb="10">
      <t>キン</t>
    </rPh>
    <rPh sb="10" eb="12">
      <t>タイショウ</t>
    </rPh>
    <rPh sb="12" eb="13">
      <t>ナイ</t>
    </rPh>
    <rPh sb="13" eb="15">
      <t>コウジ</t>
    </rPh>
    <rPh sb="15" eb="17">
      <t>キンガク</t>
    </rPh>
    <rPh sb="18" eb="20">
      <t>タイショウ</t>
    </rPh>
    <rPh sb="20" eb="22">
      <t>ヒリツ</t>
    </rPh>
    <rPh sb="23" eb="24">
      <t>カ</t>
    </rPh>
    <rPh sb="25" eb="26">
      <t>ア</t>
    </rPh>
    <rPh sb="29" eb="31">
      <t>サンシュツ</t>
    </rPh>
    <phoneticPr fontId="20"/>
  </si>
  <si>
    <t>起債想定額（交付対象内工事）は、交付金対象内工事小計（①）から交付金想定額（ア）を差し引いた額に充当率90％を掛け合わせて算出すること。</t>
    <rPh sb="0" eb="2">
      <t>キサイ</t>
    </rPh>
    <rPh sb="2" eb="4">
      <t>ソウテイ</t>
    </rPh>
    <rPh sb="4" eb="5">
      <t>ガク</t>
    </rPh>
    <rPh sb="6" eb="8">
      <t>コウフ</t>
    </rPh>
    <rPh sb="8" eb="10">
      <t>タイショウ</t>
    </rPh>
    <rPh sb="10" eb="11">
      <t>ナイ</t>
    </rPh>
    <rPh sb="11" eb="13">
      <t>コウジ</t>
    </rPh>
    <rPh sb="16" eb="18">
      <t>コウフ</t>
    </rPh>
    <rPh sb="18" eb="19">
      <t>キン</t>
    </rPh>
    <rPh sb="19" eb="21">
      <t>タイショウ</t>
    </rPh>
    <rPh sb="21" eb="22">
      <t>ナイ</t>
    </rPh>
    <rPh sb="22" eb="24">
      <t>コウジ</t>
    </rPh>
    <rPh sb="24" eb="26">
      <t>コバカリ</t>
    </rPh>
    <rPh sb="31" eb="34">
      <t>コウフキン</t>
    </rPh>
    <rPh sb="34" eb="36">
      <t>ソウテイ</t>
    </rPh>
    <rPh sb="36" eb="37">
      <t>ガク</t>
    </rPh>
    <rPh sb="41" eb="42">
      <t>サ</t>
    </rPh>
    <rPh sb="43" eb="44">
      <t>ヒ</t>
    </rPh>
    <rPh sb="46" eb="47">
      <t>ガク</t>
    </rPh>
    <rPh sb="48" eb="50">
      <t>ジュウトウ</t>
    </rPh>
    <rPh sb="50" eb="51">
      <t>リツ</t>
    </rPh>
    <rPh sb="55" eb="56">
      <t>カ</t>
    </rPh>
    <rPh sb="57" eb="58">
      <t>ア</t>
    </rPh>
    <rPh sb="61" eb="63">
      <t>サンシュツ</t>
    </rPh>
    <phoneticPr fontId="20"/>
  </si>
  <si>
    <t>起債想定額（交付対象外工事）は、交付金対象外工事小計（②）に充当率75%を掛け合わせて算出すること。</t>
    <rPh sb="0" eb="2">
      <t>キサイ</t>
    </rPh>
    <rPh sb="2" eb="4">
      <t>ソウテイ</t>
    </rPh>
    <rPh sb="4" eb="5">
      <t>ガク</t>
    </rPh>
    <rPh sb="6" eb="8">
      <t>コウフ</t>
    </rPh>
    <rPh sb="8" eb="11">
      <t>タイショウガイ</t>
    </rPh>
    <rPh sb="11" eb="13">
      <t>コウジ</t>
    </rPh>
    <rPh sb="16" eb="18">
      <t>コウフ</t>
    </rPh>
    <rPh sb="18" eb="19">
      <t>キン</t>
    </rPh>
    <rPh sb="19" eb="22">
      <t>タイショウガイ</t>
    </rPh>
    <rPh sb="22" eb="24">
      <t>コウジ</t>
    </rPh>
    <rPh sb="24" eb="26">
      <t>ショウケイ</t>
    </rPh>
    <rPh sb="30" eb="32">
      <t>ジュウトウ</t>
    </rPh>
    <rPh sb="32" eb="33">
      <t>リツ</t>
    </rPh>
    <rPh sb="37" eb="38">
      <t>カ</t>
    </rPh>
    <rPh sb="39" eb="40">
      <t>ア</t>
    </rPh>
    <rPh sb="43" eb="45">
      <t>サンシュツ</t>
    </rPh>
    <phoneticPr fontId="20"/>
  </si>
  <si>
    <t>※ ＣＤ－Ｒに保存して提出するデータは、Microsoft Excelで読取り可能なものとし、必ず計算式等を残したファイル（本様式以外のシートに計算式がリンクする場合には、当該シートも含む。）とするよう留意すること。</t>
    <rPh sb="101" eb="103">
      <t>リュウイ</t>
    </rPh>
    <phoneticPr fontId="20"/>
  </si>
  <si>
    <t>他の様式と関連のある項目の数値は、整合に留意すること。特に第22-2号様式別添④と整合が取れていること。</t>
    <rPh sb="27" eb="28">
      <t>トク</t>
    </rPh>
    <rPh sb="29" eb="30">
      <t>ダイ</t>
    </rPh>
    <rPh sb="34" eb="35">
      <t>ゴウ</t>
    </rPh>
    <rPh sb="35" eb="37">
      <t>ヨウシキ</t>
    </rPh>
    <rPh sb="37" eb="39">
      <t>ベッテン</t>
    </rPh>
    <rPh sb="41" eb="43">
      <t>セイゴウ</t>
    </rPh>
    <rPh sb="44" eb="45">
      <t>ト</t>
    </rPh>
    <phoneticPr fontId="20"/>
  </si>
  <si>
    <t>ＥＩＲＲ（ネットキャッシュフローの出資金に対するIRR)</t>
    <rPh sb="17" eb="20">
      <t>シュッシキン</t>
    </rPh>
    <rPh sb="21" eb="22">
      <t>タイ</t>
    </rPh>
    <phoneticPr fontId="20"/>
  </si>
  <si>
    <t>ＤＳＣＲ（各年）</t>
    <rPh sb="5" eb="6">
      <t>カク</t>
    </rPh>
    <rPh sb="6" eb="7">
      <t>ネン</t>
    </rPh>
    <phoneticPr fontId="20"/>
  </si>
  <si>
    <t>運営・維持管理に係る対価</t>
    <rPh sb="0" eb="2">
      <t>ウンエイ</t>
    </rPh>
    <rPh sb="3" eb="5">
      <t>イジ</t>
    </rPh>
    <rPh sb="5" eb="7">
      <t>カンリ</t>
    </rPh>
    <rPh sb="8" eb="9">
      <t>カカ</t>
    </rPh>
    <rPh sb="10" eb="12">
      <t>タイカ</t>
    </rPh>
    <phoneticPr fontId="20"/>
  </si>
  <si>
    <t>工事監理業務費</t>
    <rPh sb="0" eb="2">
      <t>コウジ</t>
    </rPh>
    <rPh sb="2" eb="4">
      <t>カンリ</t>
    </rPh>
    <rPh sb="4" eb="6">
      <t>ギョウム</t>
    </rPh>
    <rPh sb="6" eb="7">
      <t>ヒ</t>
    </rPh>
    <phoneticPr fontId="20"/>
  </si>
  <si>
    <t>平成50年度</t>
    <rPh sb="0" eb="2">
      <t>ヘイセイ</t>
    </rPh>
    <rPh sb="4" eb="6">
      <t>ネンド</t>
    </rPh>
    <phoneticPr fontId="20"/>
  </si>
  <si>
    <t>売電単価</t>
    <rPh sb="0" eb="2">
      <t>バイデン</t>
    </rPh>
    <rPh sb="2" eb="4">
      <t>タンカ</t>
    </rPh>
    <phoneticPr fontId="20"/>
  </si>
  <si>
    <t>バイオマス分</t>
    <rPh sb="5" eb="6">
      <t>ブン</t>
    </rPh>
    <phoneticPr fontId="20"/>
  </si>
  <si>
    <t>非バイオマス分</t>
    <rPh sb="0" eb="1">
      <t>ヒ</t>
    </rPh>
    <rPh sb="6" eb="7">
      <t>ブン</t>
    </rPh>
    <phoneticPr fontId="20"/>
  </si>
  <si>
    <t>単価</t>
    <rPh sb="0" eb="2">
      <t>タンカ</t>
    </rPh>
    <phoneticPr fontId="20"/>
  </si>
  <si>
    <t>比率</t>
    <rPh sb="0" eb="2">
      <t>ヒリツ</t>
    </rPh>
    <phoneticPr fontId="20"/>
  </si>
  <si>
    <t>※</t>
    <phoneticPr fontId="20"/>
  </si>
  <si>
    <t>売電単価は、（バイオマス分の単価×バイオマス分の比率）＋（非バイオマス分の単価×非バイオマス分の比率）により算定するものし、非バイオマス分の単価については提案すること。</t>
    <rPh sb="0" eb="2">
      <t>バイデン</t>
    </rPh>
    <rPh sb="2" eb="4">
      <t>タンカ</t>
    </rPh>
    <rPh sb="12" eb="13">
      <t>ブン</t>
    </rPh>
    <rPh sb="14" eb="16">
      <t>タンカ</t>
    </rPh>
    <rPh sb="22" eb="23">
      <t>ブン</t>
    </rPh>
    <rPh sb="24" eb="26">
      <t>ヒリツ</t>
    </rPh>
    <rPh sb="29" eb="30">
      <t>ヒ</t>
    </rPh>
    <rPh sb="35" eb="36">
      <t>ブン</t>
    </rPh>
    <rPh sb="37" eb="39">
      <t>タンカ</t>
    </rPh>
    <rPh sb="40" eb="41">
      <t>ヒ</t>
    </rPh>
    <rPh sb="46" eb="47">
      <t>ブン</t>
    </rPh>
    <rPh sb="48" eb="50">
      <t>ヒリツ</t>
    </rPh>
    <rPh sb="54" eb="56">
      <t>サンテイ</t>
    </rPh>
    <rPh sb="62" eb="63">
      <t>ヒ</t>
    </rPh>
    <rPh sb="68" eb="69">
      <t>ブン</t>
    </rPh>
    <rPh sb="70" eb="72">
      <t>タンカ</t>
    </rPh>
    <rPh sb="77" eb="79">
      <t>テイアン</t>
    </rPh>
    <phoneticPr fontId="20"/>
  </si>
  <si>
    <t>※</t>
    <phoneticPr fontId="20"/>
  </si>
  <si>
    <t>（第22-2号様式別添⑦）</t>
    <phoneticPr fontId="20"/>
  </si>
  <si>
    <t>（第22-2号様式別添⑧）</t>
    <rPh sb="6" eb="7">
      <t>ゴウ</t>
    </rPh>
    <rPh sb="7" eb="9">
      <t>ヨウシキ</t>
    </rPh>
    <rPh sb="9" eb="11">
      <t>ベッテン</t>
    </rPh>
    <phoneticPr fontId="20"/>
  </si>
  <si>
    <t>第22-2号様式別添④及び第22-2号様式別添⑧の「提案単価」と、網掛け部（黄色セル）に該当する搬入廃棄物の種別毎の提案単価が整合が取れていること。</t>
    <rPh sb="0" eb="1">
      <t>ダイ</t>
    </rPh>
    <rPh sb="5" eb="6">
      <t>ゴウ</t>
    </rPh>
    <rPh sb="6" eb="8">
      <t>ヨウシキ</t>
    </rPh>
    <rPh sb="8" eb="10">
      <t>ベッテン</t>
    </rPh>
    <rPh sb="11" eb="12">
      <t>オヨ</t>
    </rPh>
    <rPh sb="13" eb="14">
      <t>ダイ</t>
    </rPh>
    <rPh sb="18" eb="19">
      <t>ゴウ</t>
    </rPh>
    <rPh sb="19" eb="21">
      <t>ヨウシキ</t>
    </rPh>
    <rPh sb="21" eb="23">
      <t>ベッテン</t>
    </rPh>
    <rPh sb="26" eb="28">
      <t>テイアン</t>
    </rPh>
    <rPh sb="28" eb="30">
      <t>タンカ</t>
    </rPh>
    <rPh sb="33" eb="35">
      <t>アミカ</t>
    </rPh>
    <rPh sb="36" eb="37">
      <t>ブ</t>
    </rPh>
    <rPh sb="38" eb="40">
      <t>キイロ</t>
    </rPh>
    <rPh sb="44" eb="46">
      <t>ガイトウ</t>
    </rPh>
    <rPh sb="48" eb="50">
      <t>ハンニュウ</t>
    </rPh>
    <rPh sb="50" eb="53">
      <t>ハイキブツ</t>
    </rPh>
    <rPh sb="54" eb="56">
      <t>シュベツ</t>
    </rPh>
    <rPh sb="56" eb="57">
      <t>ゴト</t>
    </rPh>
    <rPh sb="58" eb="60">
      <t>テイアン</t>
    </rPh>
    <rPh sb="60" eb="62">
      <t>タンカ</t>
    </rPh>
    <rPh sb="63" eb="65">
      <t>セイゴウ</t>
    </rPh>
    <rPh sb="66" eb="67">
      <t>ト</t>
    </rPh>
    <phoneticPr fontId="20"/>
  </si>
  <si>
    <t>記載にあたっては、入札説明書を参照すること。</t>
    <rPh sb="0" eb="2">
      <t>キサイ</t>
    </rPh>
    <rPh sb="9" eb="11">
      <t>ニュウサツ</t>
    </rPh>
    <rPh sb="11" eb="14">
      <t>セツメイショ</t>
    </rPh>
    <rPh sb="15" eb="17">
      <t>サンショウ</t>
    </rPh>
    <phoneticPr fontId="20"/>
  </si>
  <si>
    <t>　　消費税</t>
    <rPh sb="2" eb="5">
      <t>ショウヒゼイ</t>
    </rPh>
    <phoneticPr fontId="20"/>
  </si>
  <si>
    <t>②基準売電電力量（kWh/年）</t>
    <rPh sb="1" eb="8">
      <t>キジュンバイデンデンリョクリョウ</t>
    </rPh>
    <phoneticPr fontId="20"/>
  </si>
  <si>
    <t>円/kWh</t>
    <rPh sb="0" eb="1">
      <t>エン</t>
    </rPh>
    <phoneticPr fontId="20"/>
  </si>
  <si>
    <t>-</t>
    <phoneticPr fontId="20"/>
  </si>
  <si>
    <t>※</t>
    <phoneticPr fontId="20"/>
  </si>
  <si>
    <t>①想定売電電力量（kWh/年）</t>
    <rPh sb="1" eb="3">
      <t>ソウテイ</t>
    </rPh>
    <rPh sb="3" eb="5">
      <t>バイデン</t>
    </rPh>
    <rPh sb="5" eb="7">
      <t>デンリョク</t>
    </rPh>
    <rPh sb="7" eb="8">
      <t>リョウ</t>
    </rPh>
    <rPh sb="13" eb="14">
      <t>ネン</t>
    </rPh>
    <phoneticPr fontId="20"/>
  </si>
  <si>
    <t>毎年度の想定売電電力量を提案すること。</t>
    <rPh sb="0" eb="3">
      <t>マイネンド</t>
    </rPh>
    <rPh sb="4" eb="6">
      <t>ソウテイ</t>
    </rPh>
    <rPh sb="6" eb="8">
      <t>バイデン</t>
    </rPh>
    <rPh sb="8" eb="10">
      <t>デンリョク</t>
    </rPh>
    <rPh sb="10" eb="11">
      <t>リョウ</t>
    </rPh>
    <rPh sb="12" eb="14">
      <t>テイアン</t>
    </rPh>
    <phoneticPr fontId="20"/>
  </si>
  <si>
    <t>※10　ＬＬＣＲの算出に用いる割引率は優先ローン借入利率とすること。</t>
    <rPh sb="9" eb="11">
      <t>サンシュツ</t>
    </rPh>
    <rPh sb="12" eb="13">
      <t>モチ</t>
    </rPh>
    <rPh sb="15" eb="17">
      <t>ワリビキ</t>
    </rPh>
    <rPh sb="17" eb="18">
      <t>リツ</t>
    </rPh>
    <rPh sb="19" eb="21">
      <t>ユウセン</t>
    </rPh>
    <rPh sb="24" eb="26">
      <t>カリイレ</t>
    </rPh>
    <rPh sb="26" eb="28">
      <t>リリツ</t>
    </rPh>
    <phoneticPr fontId="20"/>
  </si>
  <si>
    <t>※11　市の支払うサービス購入料は実額の金額を記載すること。</t>
    <rPh sb="4" eb="5">
      <t>シ</t>
    </rPh>
    <rPh sb="6" eb="8">
      <t>シハラ</t>
    </rPh>
    <rPh sb="13" eb="15">
      <t>コウニュウ</t>
    </rPh>
    <rPh sb="15" eb="16">
      <t>リョウ</t>
    </rPh>
    <rPh sb="17" eb="19">
      <t>ジツガク</t>
    </rPh>
    <rPh sb="20" eb="22">
      <t>キンガク</t>
    </rPh>
    <rPh sb="23" eb="25">
      <t>キサイ</t>
    </rPh>
    <phoneticPr fontId="20"/>
  </si>
  <si>
    <t>他の様式と関連のある項目の数値は、整合に留意すること。特に、第22-2号様式別添⑧と整合が取れていること。</t>
    <rPh sb="27" eb="28">
      <t>トク</t>
    </rPh>
    <phoneticPr fontId="20"/>
  </si>
  <si>
    <t>単価及び想定売電電力量の算定根拠等を余白もしくは別紙（様式任意）を用いて説明すること。</t>
    <rPh sb="0" eb="2">
      <t>タンカ</t>
    </rPh>
    <rPh sb="2" eb="3">
      <t>オヨ</t>
    </rPh>
    <rPh sb="4" eb="6">
      <t>ソウテイ</t>
    </rPh>
    <rPh sb="6" eb="8">
      <t>バイデン</t>
    </rPh>
    <rPh sb="8" eb="10">
      <t>デンリョク</t>
    </rPh>
    <rPh sb="10" eb="11">
      <t>リョウ</t>
    </rPh>
    <rPh sb="12" eb="14">
      <t>サンテイ</t>
    </rPh>
    <rPh sb="14" eb="16">
      <t>コンキョ</t>
    </rPh>
    <rPh sb="16" eb="17">
      <t>トウ</t>
    </rPh>
    <rPh sb="18" eb="20">
      <t>ヨハク</t>
    </rPh>
    <rPh sb="24" eb="26">
      <t>ベッシ</t>
    </rPh>
    <rPh sb="27" eb="29">
      <t>ヨウシキ</t>
    </rPh>
    <rPh sb="29" eb="31">
      <t>ニンイ</t>
    </rPh>
    <rPh sb="33" eb="34">
      <t>モチ</t>
    </rPh>
    <rPh sb="36" eb="38">
      <t>セツメイ</t>
    </rPh>
    <phoneticPr fontId="20"/>
  </si>
  <si>
    <t>基準売電電力料相当額</t>
    <rPh sb="0" eb="4">
      <t>キジュンバイデン</t>
    </rPh>
    <rPh sb="4" eb="6">
      <t>デンリョク</t>
    </rPh>
    <rPh sb="6" eb="7">
      <t>リョウ</t>
    </rPh>
    <rPh sb="7" eb="9">
      <t>ソウトウ</t>
    </rPh>
    <rPh sb="9" eb="10">
      <t>ガク</t>
    </rPh>
    <phoneticPr fontId="20"/>
  </si>
  <si>
    <t>（参考）基準売電電力料相当額見込み分</t>
    <rPh sb="1" eb="3">
      <t>サンコウ</t>
    </rPh>
    <rPh sb="4" eb="6">
      <t>キジュン</t>
    </rPh>
    <rPh sb="6" eb="8">
      <t>バイデン</t>
    </rPh>
    <rPh sb="8" eb="10">
      <t>デンリョク</t>
    </rPh>
    <rPh sb="10" eb="11">
      <t>リョウ</t>
    </rPh>
    <rPh sb="11" eb="13">
      <t>ソウトウ</t>
    </rPh>
    <rPh sb="13" eb="14">
      <t>ガク</t>
    </rPh>
    <rPh sb="14" eb="16">
      <t>ミコ</t>
    </rPh>
    <rPh sb="17" eb="18">
      <t>ブン</t>
    </rPh>
    <phoneticPr fontId="20"/>
  </si>
  <si>
    <t>⑥基準売電電力料相当額
（②×売電単価（基準））</t>
    <rPh sb="1" eb="3">
      <t>キジュン</t>
    </rPh>
    <rPh sb="3" eb="5">
      <t>バイデン</t>
    </rPh>
    <rPh sb="5" eb="7">
      <t>デンリョク</t>
    </rPh>
    <rPh sb="7" eb="8">
      <t>リョウ</t>
    </rPh>
    <rPh sb="8" eb="10">
      <t>ソウトウ</t>
    </rPh>
    <rPh sb="10" eb="11">
      <t>ガク</t>
    </rPh>
    <rPh sb="15" eb="17">
      <t>バイデン</t>
    </rPh>
    <rPh sb="17" eb="19">
      <t>タンカ</t>
    </rPh>
    <rPh sb="20" eb="22">
      <t>キジュン</t>
    </rPh>
    <phoneticPr fontId="20"/>
  </si>
  <si>
    <t>基準売電電力量は、3,312,165kwh/年とする。なお、基準売電電力料相当額の算出に用いる単価は、バイオマス分を17円/kWh、非バイオマス分を7.55円/kWhとし、合計で13.32円/kWhとする。</t>
    <rPh sb="0" eb="2">
      <t>キジュン</t>
    </rPh>
    <rPh sb="2" eb="4">
      <t>バイデン</t>
    </rPh>
    <rPh sb="4" eb="6">
      <t>デンリョク</t>
    </rPh>
    <rPh sb="6" eb="7">
      <t>リョウ</t>
    </rPh>
    <rPh sb="22" eb="23">
      <t>ネン</t>
    </rPh>
    <rPh sb="30" eb="32">
      <t>キジュン</t>
    </rPh>
    <rPh sb="32" eb="34">
      <t>バイデン</t>
    </rPh>
    <rPh sb="34" eb="36">
      <t>デンリョク</t>
    </rPh>
    <rPh sb="36" eb="37">
      <t>リョウ</t>
    </rPh>
    <rPh sb="37" eb="39">
      <t>ソウトウ</t>
    </rPh>
    <rPh sb="39" eb="40">
      <t>ガク</t>
    </rPh>
    <rPh sb="41" eb="43">
      <t>サンシュツ</t>
    </rPh>
    <rPh sb="44" eb="45">
      <t>モチ</t>
    </rPh>
    <rPh sb="47" eb="49">
      <t>タンカ</t>
    </rPh>
    <rPh sb="56" eb="57">
      <t>ブン</t>
    </rPh>
    <rPh sb="60" eb="61">
      <t>エン</t>
    </rPh>
    <rPh sb="66" eb="67">
      <t>ヒ</t>
    </rPh>
    <rPh sb="72" eb="73">
      <t>ブン</t>
    </rPh>
    <rPh sb="78" eb="79">
      <t>エン</t>
    </rPh>
    <rPh sb="86" eb="88">
      <t>ゴウケイ</t>
    </rPh>
    <phoneticPr fontId="20"/>
  </si>
  <si>
    <t>予定価格算定時における基準売電電力料相当額の算定のための単価は、バイオマス分17円（61.1%)、非バイオマス分7.55円（38.9%）として算定している。</t>
    <rPh sb="0" eb="2">
      <t>ヨテイ</t>
    </rPh>
    <rPh sb="2" eb="4">
      <t>カカク</t>
    </rPh>
    <rPh sb="4" eb="6">
      <t>サンテイ</t>
    </rPh>
    <rPh sb="6" eb="7">
      <t>ジ</t>
    </rPh>
    <rPh sb="11" eb="21">
      <t>キジュンバイデンデンリョクリョウソウトウガク</t>
    </rPh>
    <rPh sb="22" eb="24">
      <t>サンテイ</t>
    </rPh>
    <rPh sb="28" eb="30">
      <t>タンカ</t>
    </rPh>
    <rPh sb="37" eb="38">
      <t>ブン</t>
    </rPh>
    <rPh sb="40" eb="41">
      <t>エン</t>
    </rPh>
    <rPh sb="49" eb="50">
      <t>ヒ</t>
    </rPh>
    <rPh sb="55" eb="56">
      <t>ブン</t>
    </rPh>
    <rPh sb="60" eb="61">
      <t>エン</t>
    </rPh>
    <rPh sb="71" eb="73">
      <t>サンテイ</t>
    </rPh>
    <phoneticPr fontId="20"/>
  </si>
  <si>
    <t>その他費用にはＳＰＣ設立にあたり発生する費用、建中金利、建設期間中の保険料金等の設計・建設費以外の初期投資金額を算定すること。なお、行が足りない場合には、適宜追加すること。</t>
    <rPh sb="2" eb="3">
      <t>タ</t>
    </rPh>
    <rPh sb="3" eb="5">
      <t>ヒヨウ</t>
    </rPh>
    <rPh sb="10" eb="12">
      <t>セツリツ</t>
    </rPh>
    <rPh sb="16" eb="18">
      <t>ハッセイ</t>
    </rPh>
    <rPh sb="20" eb="22">
      <t>ヒヨウ</t>
    </rPh>
    <rPh sb="23" eb="24">
      <t>ケン</t>
    </rPh>
    <rPh sb="24" eb="25">
      <t>チュウ</t>
    </rPh>
    <rPh sb="25" eb="27">
      <t>キンリ</t>
    </rPh>
    <rPh sb="28" eb="30">
      <t>ケンセツ</t>
    </rPh>
    <rPh sb="30" eb="33">
      <t>キカンチュウ</t>
    </rPh>
    <rPh sb="34" eb="37">
      <t>ホケンリョウ</t>
    </rPh>
    <rPh sb="37" eb="38">
      <t>キン</t>
    </rPh>
    <rPh sb="38" eb="39">
      <t>トウ</t>
    </rPh>
    <rPh sb="40" eb="42">
      <t>セッケイ</t>
    </rPh>
    <rPh sb="43" eb="45">
      <t>ケンセツ</t>
    </rPh>
    <rPh sb="45" eb="46">
      <t>ヒ</t>
    </rPh>
    <rPh sb="46" eb="48">
      <t>イガイ</t>
    </rPh>
    <rPh sb="49" eb="51">
      <t>ショキ</t>
    </rPh>
    <rPh sb="51" eb="53">
      <t>トウシ</t>
    </rPh>
    <rPh sb="53" eb="55">
      <t>キンガク</t>
    </rPh>
    <rPh sb="56" eb="58">
      <t>サンテイ</t>
    </rPh>
    <rPh sb="66" eb="67">
      <t>ギョウ</t>
    </rPh>
    <rPh sb="68" eb="69">
      <t>タ</t>
    </rPh>
    <rPh sb="72" eb="74">
      <t>バアイ</t>
    </rPh>
    <rPh sb="77" eb="79">
      <t>テキギ</t>
    </rPh>
    <rPh sb="79" eb="81">
      <t>ツイカ</t>
    </rPh>
    <phoneticPr fontId="20"/>
  </si>
  <si>
    <t>インセンティブ対象売電電力料相当額（市納付分）　　
（第22-2号様式別添⑦と整合すること。）</t>
    <rPh sb="7" eb="9">
      <t>タイショウ</t>
    </rPh>
    <rPh sb="13" eb="14">
      <t>リョウ</t>
    </rPh>
    <rPh sb="14" eb="16">
      <t>ソウトウ</t>
    </rPh>
    <rPh sb="16" eb="17">
      <t>ガク</t>
    </rPh>
    <rPh sb="19" eb="21">
      <t>ノウフ</t>
    </rPh>
    <phoneticPr fontId="20"/>
  </si>
  <si>
    <t>インセンティブ対象売電電力料相当額（市納付分）は市の収入となるため、マイナス表記とすること。</t>
    <rPh sb="7" eb="9">
      <t>タイショウ</t>
    </rPh>
    <rPh sb="9" eb="11">
      <t>バイデン</t>
    </rPh>
    <rPh sb="11" eb="13">
      <t>デンリョク</t>
    </rPh>
    <rPh sb="13" eb="14">
      <t>リョウ</t>
    </rPh>
    <rPh sb="14" eb="16">
      <t>ソウトウ</t>
    </rPh>
    <rPh sb="16" eb="17">
      <t>ガク</t>
    </rPh>
    <rPh sb="18" eb="19">
      <t>シ</t>
    </rPh>
    <rPh sb="19" eb="21">
      <t>ノウフ</t>
    </rPh>
    <rPh sb="21" eb="22">
      <t>ブン</t>
    </rPh>
    <rPh sb="24" eb="25">
      <t>シ</t>
    </rPh>
    <rPh sb="26" eb="28">
      <t>シュウニュウ</t>
    </rPh>
    <rPh sb="38" eb="40">
      <t>ヒョウキ</t>
    </rPh>
    <phoneticPr fontId="20"/>
  </si>
  <si>
    <t>④インセンティブ対象売電電力料相当額（市納付分） （③×売電単価×50％）</t>
    <rPh sb="8" eb="10">
      <t>タイショウ</t>
    </rPh>
    <rPh sb="10" eb="12">
      <t>バイデン</t>
    </rPh>
    <rPh sb="12" eb="14">
      <t>デンリョク</t>
    </rPh>
    <rPh sb="14" eb="15">
      <t>リョウ</t>
    </rPh>
    <rPh sb="15" eb="17">
      <t>ソウトウ</t>
    </rPh>
    <rPh sb="17" eb="18">
      <t>ガク</t>
    </rPh>
    <rPh sb="19" eb="20">
      <t>シ</t>
    </rPh>
    <rPh sb="20" eb="22">
      <t>ノウフ</t>
    </rPh>
    <rPh sb="22" eb="23">
      <t>ブン</t>
    </rPh>
    <rPh sb="28" eb="30">
      <t>バイデン</t>
    </rPh>
    <rPh sb="30" eb="32">
      <t>タンカ</t>
    </rPh>
    <phoneticPr fontId="20"/>
  </si>
  <si>
    <t>⑤インセンティブ対象売電電力料相当額（事業者収受分） （③×売電単価×50％）</t>
    <rPh sb="8" eb="10">
      <t>タイショウ</t>
    </rPh>
    <rPh sb="19" eb="21">
      <t>ジギョウ</t>
    </rPh>
    <rPh sb="21" eb="22">
      <t>シャ</t>
    </rPh>
    <rPh sb="22" eb="24">
      <t>シュウジュ</t>
    </rPh>
    <rPh sb="24" eb="25">
      <t>ブン</t>
    </rPh>
    <rPh sb="30" eb="32">
      <t>バイデン</t>
    </rPh>
    <rPh sb="32" eb="34">
      <t>タンカ</t>
    </rPh>
    <phoneticPr fontId="20"/>
  </si>
  <si>
    <t>インセンティブ対象売電電力料相当額の算定にあたって、市と事業者で50％ずつとするが、小数点以下の切り捨て分については事業者収受分とする。</t>
    <rPh sb="7" eb="9">
      <t>タイショウ</t>
    </rPh>
    <rPh sb="18" eb="20">
      <t>サンテイ</t>
    </rPh>
    <rPh sb="26" eb="27">
      <t>シ</t>
    </rPh>
    <rPh sb="28" eb="31">
      <t>ジギョウシャ</t>
    </rPh>
    <rPh sb="42" eb="45">
      <t>ショウスウテン</t>
    </rPh>
    <rPh sb="45" eb="47">
      <t>イカ</t>
    </rPh>
    <rPh sb="61" eb="63">
      <t>シュウジュ</t>
    </rPh>
    <phoneticPr fontId="20"/>
  </si>
  <si>
    <t>インセンティブ対象売電電力料相当額（市納付分）</t>
    <rPh sb="7" eb="9">
      <t>タイショウ</t>
    </rPh>
    <rPh sb="13" eb="14">
      <t>リョウ</t>
    </rPh>
    <rPh sb="14" eb="16">
      <t>ソウトウ</t>
    </rPh>
    <rPh sb="16" eb="17">
      <t>ガク</t>
    </rPh>
    <rPh sb="19" eb="21">
      <t>ノウフ</t>
    </rPh>
    <phoneticPr fontId="20"/>
  </si>
  <si>
    <t>インセンティブ対象売電電力料相当額（市納付分）</t>
    <rPh sb="7" eb="9">
      <t>タイショウ</t>
    </rPh>
    <rPh sb="9" eb="11">
      <t>バイデン</t>
    </rPh>
    <rPh sb="11" eb="13">
      <t>デンリョク</t>
    </rPh>
    <rPh sb="13" eb="14">
      <t>リョウ</t>
    </rPh>
    <rPh sb="14" eb="16">
      <t>ソウトウ</t>
    </rPh>
    <rPh sb="16" eb="17">
      <t>ガク</t>
    </rPh>
    <rPh sb="18" eb="19">
      <t>シ</t>
    </rPh>
    <rPh sb="19" eb="21">
      <t>ノウフ</t>
    </rPh>
    <rPh sb="21" eb="22">
      <t>ブン</t>
    </rPh>
    <phoneticPr fontId="20"/>
  </si>
  <si>
    <t>インセンティブ対象売電電力料相当額（事業者収受分）</t>
    <rPh sb="7" eb="9">
      <t>タイショウ</t>
    </rPh>
    <rPh sb="9" eb="11">
      <t>バイデン</t>
    </rPh>
    <rPh sb="11" eb="13">
      <t>デンリョク</t>
    </rPh>
    <rPh sb="13" eb="14">
      <t>リョウ</t>
    </rPh>
    <rPh sb="14" eb="16">
      <t>ソウトウ</t>
    </rPh>
    <rPh sb="16" eb="17">
      <t>ガク</t>
    </rPh>
    <rPh sb="18" eb="20">
      <t>ジギョウ</t>
    </rPh>
    <rPh sb="20" eb="21">
      <t>シャ</t>
    </rPh>
    <rPh sb="21" eb="23">
      <t>シュウジュ</t>
    </rPh>
    <rPh sb="23" eb="24">
      <t>ブン</t>
    </rPh>
    <phoneticPr fontId="20"/>
  </si>
  <si>
    <t>※８　インセンティブ対象売電電力料相当額（市納付分）については、市の帰属分として、サービス購入料から差し引かれる。</t>
    <rPh sb="10" eb="12">
      <t>タイショウ</t>
    </rPh>
    <rPh sb="12" eb="14">
      <t>バイデン</t>
    </rPh>
    <rPh sb="14" eb="16">
      <t>デンリョク</t>
    </rPh>
    <rPh sb="16" eb="17">
      <t>リョウ</t>
    </rPh>
    <rPh sb="17" eb="19">
      <t>ソウトウ</t>
    </rPh>
    <rPh sb="19" eb="20">
      <t>ガク</t>
    </rPh>
    <rPh sb="21" eb="22">
      <t>シ</t>
    </rPh>
    <rPh sb="22" eb="24">
      <t>ノウフ</t>
    </rPh>
    <rPh sb="24" eb="25">
      <t>ブン</t>
    </rPh>
    <rPh sb="32" eb="33">
      <t>シ</t>
    </rPh>
    <rPh sb="34" eb="36">
      <t>キゾク</t>
    </rPh>
    <rPh sb="36" eb="37">
      <t>ブン</t>
    </rPh>
    <rPh sb="45" eb="47">
      <t>コウニュウ</t>
    </rPh>
    <rPh sb="47" eb="48">
      <t>リョウ</t>
    </rPh>
    <rPh sb="50" eb="51">
      <t>サ</t>
    </rPh>
    <rPh sb="52" eb="53">
      <t>ヒ</t>
    </rPh>
    <phoneticPr fontId="20"/>
  </si>
  <si>
    <t>※９　基準売電電力料相当額及びインセンティブ対象売電電力料相当額（事業者収受分）は事業者の収入となるものとし、入札価格を算定すること。</t>
    <rPh sb="9" eb="10">
      <t>リョウ</t>
    </rPh>
    <rPh sb="22" eb="24">
      <t>タイショウ</t>
    </rPh>
    <rPh sb="28" eb="29">
      <t>リョウ</t>
    </rPh>
    <rPh sb="36" eb="38">
      <t>シュウジュ</t>
    </rPh>
    <phoneticPr fontId="20"/>
  </si>
  <si>
    <t>③提案時のインセンティブ対象売電電力量　　（①-②）（kWh/年）</t>
    <rPh sb="1" eb="3">
      <t>テイアン</t>
    </rPh>
    <rPh sb="3" eb="4">
      <t>ジ</t>
    </rPh>
    <rPh sb="12" eb="14">
      <t>タイショウ</t>
    </rPh>
    <rPh sb="14" eb="16">
      <t>バイデン</t>
    </rPh>
    <rPh sb="16" eb="18">
      <t>デンリョク</t>
    </rPh>
    <rPh sb="18" eb="19">
      <t>リョウ</t>
    </rPh>
    <phoneticPr fontId="20"/>
  </si>
  <si>
    <t>※</t>
    <phoneticPr fontId="20"/>
  </si>
  <si>
    <t>売電代行委託料の算定内訳</t>
    <rPh sb="0" eb="2">
      <t>バイデン</t>
    </rPh>
    <rPh sb="2" eb="4">
      <t>ダイコウ</t>
    </rPh>
    <rPh sb="4" eb="7">
      <t>イタクリョウ</t>
    </rPh>
    <rPh sb="8" eb="10">
      <t>サンテイ</t>
    </rPh>
    <rPh sb="10" eb="12">
      <t>ウチワケ</t>
    </rPh>
    <phoneticPr fontId="20"/>
  </si>
  <si>
    <t>売電代行委託料</t>
    <rPh sb="0" eb="2">
      <t>バイデン</t>
    </rPh>
    <rPh sb="2" eb="4">
      <t>ダイコウ</t>
    </rPh>
    <rPh sb="4" eb="7">
      <t>イタクリョウ</t>
    </rPh>
    <phoneticPr fontId="20"/>
  </si>
  <si>
    <t>変動費の単価について、売電代行委託料を踏まえた提案となるが、マイナスとすることは認めない。なお、処理対象物の推計量について、入札説明書別紙３表10を参照とする。</t>
    <rPh sb="0" eb="2">
      <t>ヘンドウ</t>
    </rPh>
    <rPh sb="2" eb="3">
      <t>ヒ</t>
    </rPh>
    <rPh sb="4" eb="6">
      <t>タンカ</t>
    </rPh>
    <rPh sb="11" eb="13">
      <t>バイデン</t>
    </rPh>
    <rPh sb="13" eb="15">
      <t>ダイコウ</t>
    </rPh>
    <rPh sb="15" eb="18">
      <t>イタクリョウ</t>
    </rPh>
    <rPh sb="19" eb="20">
      <t>フ</t>
    </rPh>
    <rPh sb="23" eb="25">
      <t>テイアン</t>
    </rPh>
    <rPh sb="40" eb="41">
      <t>ミト</t>
    </rPh>
    <rPh sb="48" eb="50">
      <t>ショリ</t>
    </rPh>
    <rPh sb="50" eb="53">
      <t>タイショウブツ</t>
    </rPh>
    <rPh sb="54" eb="56">
      <t>スイケイ</t>
    </rPh>
    <rPh sb="56" eb="57">
      <t>リョウ</t>
    </rPh>
    <rPh sb="62" eb="64">
      <t>ニュウサツ</t>
    </rPh>
    <rPh sb="64" eb="67">
      <t>セツメイショ</t>
    </rPh>
    <rPh sb="67" eb="69">
      <t>ベッシ</t>
    </rPh>
    <rPh sb="70" eb="71">
      <t>ヒョウ</t>
    </rPh>
    <rPh sb="74" eb="76">
      <t>サンショウ</t>
    </rPh>
    <phoneticPr fontId="20"/>
  </si>
  <si>
    <t>運営費（サービス購入料Ｃ及びＤ、売電代行委託料）　総計</t>
    <rPh sb="0" eb="2">
      <t>ウンエイ</t>
    </rPh>
    <rPh sb="2" eb="3">
      <t>ヒ</t>
    </rPh>
    <rPh sb="8" eb="10">
      <t>コウニュウ</t>
    </rPh>
    <rPh sb="10" eb="11">
      <t>リョウ</t>
    </rPh>
    <rPh sb="12" eb="13">
      <t>オヨ</t>
    </rPh>
    <rPh sb="16" eb="18">
      <t>バイデン</t>
    </rPh>
    <rPh sb="18" eb="20">
      <t>ダイコウ</t>
    </rPh>
    <rPh sb="20" eb="23">
      <t>イタクリョウ</t>
    </rPh>
    <rPh sb="25" eb="27">
      <t>ソウケイ</t>
    </rPh>
    <phoneticPr fontId="20"/>
  </si>
  <si>
    <t>インセンティブ対象売電電力料相当額（市納付分）</t>
    <phoneticPr fontId="20"/>
  </si>
  <si>
    <r>
      <t>※12　 市の支払うサービス購入料の税込金額は、消費税及び地方消費税の税率を</t>
    </r>
    <r>
      <rPr>
        <sz val="9"/>
        <rFont val="ＭＳ Ｐゴシック"/>
        <family val="3"/>
        <charset val="128"/>
      </rPr>
      <t>10％として、算定するものとする。</t>
    </r>
    <rPh sb="5" eb="6">
      <t>シ</t>
    </rPh>
    <rPh sb="7" eb="9">
      <t>シハラ</t>
    </rPh>
    <rPh sb="14" eb="16">
      <t>コウニュウ</t>
    </rPh>
    <rPh sb="16" eb="17">
      <t>リョウ</t>
    </rPh>
    <rPh sb="18" eb="20">
      <t>ゼイコミ</t>
    </rPh>
    <rPh sb="20" eb="22">
      <t>キンガク</t>
    </rPh>
    <rPh sb="24" eb="27">
      <t>ショウヒゼイ</t>
    </rPh>
    <rPh sb="27" eb="28">
      <t>オヨ</t>
    </rPh>
    <rPh sb="29" eb="31">
      <t>チホウ</t>
    </rPh>
    <rPh sb="31" eb="34">
      <t>ショウヒゼイ</t>
    </rPh>
    <rPh sb="35" eb="37">
      <t>ゼイリツ</t>
    </rPh>
    <rPh sb="45" eb="47">
      <t>サンテイ</t>
    </rPh>
    <phoneticPr fontId="20"/>
  </si>
  <si>
    <t>・提案時の基準金利は、0.327％とすること。（入札説明書参照）
・基準金利及びスプレッドは、小数点以下第3位までとし、小数点以下第4位を切り捨てること。</t>
    <rPh sb="3" eb="4">
      <t>ジ</t>
    </rPh>
    <rPh sb="24" eb="26">
      <t>ニュウサツ</t>
    </rPh>
    <rPh sb="26" eb="28">
      <t>セツメイ</t>
    </rPh>
    <rPh sb="28" eb="29">
      <t>ショ</t>
    </rPh>
    <rPh sb="29" eb="31">
      <t>サンショウ</t>
    </rPh>
    <phoneticPr fontId="20"/>
  </si>
  <si>
    <t>市の支払うサービス購入料合計</t>
    <rPh sb="0" eb="1">
      <t>シ</t>
    </rPh>
    <rPh sb="2" eb="4">
      <t>シハラ</t>
    </rPh>
    <rPh sb="9" eb="11">
      <t>コウニュウ</t>
    </rPh>
    <rPh sb="11" eb="12">
      <t>リョウ</t>
    </rPh>
    <rPh sb="12" eb="14">
      <t>ゴウケイ</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</si>
</sst>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0%"/>
    <numFmt numFmtId="182" formatCode="#,##0;&quot;▲ &quot;#,##0"/>
    <numFmt numFmtId="184" formatCode="#,##0_);[Red]\(#,##0\)"/>
    <numFmt numFmtId="197" formatCode="0.000%"/>
    <numFmt numFmtId="229" formatCode="#,##0.000"/>
  </numFmts>
  <fonts count="59"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0"/>
      <name val="ＭＳ 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2"/>
      <name val="ＭＳ 明朝"/>
      <family val="1"/>
      <charset val="128"/>
    </font>
    <font>
      <b/>
      <sz val="14"/>
      <name val="ＭＳ ゴシック"/>
      <family val="3"/>
      <charset val="128"/>
    </font>
    <font>
      <sz val="9"/>
      <name val="ＭＳ 明朝"/>
      <family val="1"/>
      <charset val="128"/>
    </font>
    <font>
      <sz val="10.5"/>
      <name val="ＭＳ ゴシック"/>
      <family val="3"/>
      <charset val="128"/>
    </font>
    <font>
      <sz val="10.5"/>
      <name val="ＭＳ 明朝"/>
      <family val="1"/>
      <charset val="128"/>
    </font>
    <font>
      <sz val="10.5"/>
      <name val="ＭＳ Ｐゴシック"/>
      <family val="3"/>
      <charset val="128"/>
    </font>
    <font>
      <sz val="11"/>
      <name val="ＭＳ 明朝"/>
      <family val="1"/>
      <charset val="128"/>
    </font>
    <font>
      <sz val="10"/>
      <name val="ＭＳ 明朝"/>
      <family val="1"/>
      <charset val="128"/>
    </font>
    <font>
      <b/>
      <sz val="11"/>
      <name val="ＭＳ ゴシック"/>
      <family val="3"/>
      <charset val="128"/>
    </font>
    <font>
      <sz val="9"/>
      <name val="ＭＳ Ｐゴシック"/>
      <family val="3"/>
      <charset val="128"/>
    </font>
    <font>
      <sz val="12"/>
      <name val="ＭＳ Ｐゴシック"/>
      <family val="3"/>
      <charset val="128"/>
    </font>
    <font>
      <b/>
      <sz val="11"/>
      <name val="ＭＳ 明朝"/>
      <family val="1"/>
      <charset val="128"/>
    </font>
    <font>
      <b/>
      <sz val="11"/>
      <name val="ＭＳ Ｐゴシック"/>
      <family val="3"/>
      <charset val="128"/>
    </font>
    <font>
      <sz val="11"/>
      <name val="Century"/>
      <family val="1"/>
    </font>
    <font>
      <sz val="10"/>
      <name val="ＭＳ Ｐゴシック"/>
      <family val="3"/>
      <charset val="128"/>
    </font>
    <font>
      <b/>
      <sz val="10"/>
      <name val="ＭＳ 明朝"/>
      <family val="1"/>
      <charset val="128"/>
    </font>
    <font>
      <b/>
      <sz val="10"/>
      <name val="ＭＳ Ｐゴシック"/>
      <family val="3"/>
      <charset val="128"/>
    </font>
    <font>
      <sz val="14"/>
      <name val="ＭＳ 明朝"/>
      <family val="1"/>
      <charset val="128"/>
    </font>
    <font>
      <sz val="9"/>
      <name val="ＭＳ Ｐ明朝"/>
      <family val="1"/>
      <charset val="128"/>
    </font>
    <font>
      <b/>
      <sz val="10.5"/>
      <name val="ＭＳ Ｐゴシック"/>
      <family val="3"/>
      <charset val="128"/>
    </font>
    <font>
      <i/>
      <sz val="10"/>
      <name val="ＭＳ Ｐゴシック"/>
      <family val="3"/>
      <charset val="128"/>
    </font>
    <font>
      <b/>
      <sz val="14"/>
      <name val="ＭＳ Ｐゴシック"/>
      <family val="3"/>
      <charset val="128"/>
    </font>
    <font>
      <i/>
      <sz val="10.5"/>
      <name val="ＭＳ Ｐゴシック"/>
      <family val="3"/>
      <charset val="128"/>
    </font>
    <font>
      <i/>
      <sz val="11"/>
      <name val="ＭＳ Ｐゴシック"/>
      <family val="3"/>
      <charset val="128"/>
    </font>
    <font>
      <sz val="20"/>
      <name val="ＭＳ Ｐゴシック"/>
      <family val="3"/>
      <charset val="128"/>
    </font>
    <font>
      <sz val="8"/>
      <name val="ＭＳ Ｐゴシック"/>
      <family val="3"/>
      <charset val="128"/>
    </font>
    <font>
      <sz val="9"/>
      <name val="ＭＳ ゴシック"/>
      <family val="3"/>
      <charset val="128"/>
    </font>
    <font>
      <b/>
      <sz val="16"/>
      <name val="ＭＳ ゴシック"/>
      <family val="3"/>
      <charset val="128"/>
    </font>
    <font>
      <sz val="22"/>
      <name val="ＭＳ ゴシック"/>
      <family val="3"/>
      <charset val="128"/>
    </font>
    <font>
      <b/>
      <sz val="10.5"/>
      <name val="ＭＳ 明朝"/>
      <family val="1"/>
      <charset val="128"/>
    </font>
    <font>
      <sz val="20"/>
      <name val="ＭＳ ゴシック"/>
      <family val="3"/>
      <charset val="128"/>
    </font>
    <font>
      <b/>
      <sz val="18"/>
      <name val="ＭＳ Ｐゴシック"/>
      <family val="3"/>
      <charset val="128"/>
    </font>
    <font>
      <b/>
      <sz val="18"/>
      <name val="ＭＳ ゴシック"/>
      <family val="3"/>
      <charset val="128"/>
    </font>
    <font>
      <sz val="8"/>
      <color indexed="10"/>
      <name val="ＭＳ Ｐゴシック"/>
      <family val="3"/>
      <charset val="128"/>
    </font>
    <font>
      <sz val="9"/>
      <color indexed="10"/>
      <name val="ＭＳ Ｐゴシック"/>
      <family val="3"/>
      <charset val="128"/>
    </font>
    <font>
      <sz val="18"/>
      <name val="ＭＳ Ｐゴシック"/>
      <family val="3"/>
      <charset val="128"/>
    </font>
    <font>
      <sz val="11"/>
      <color indexed="8"/>
      <name val="ＭＳ Ｐゴシック"/>
      <family val="3"/>
      <charset val="128"/>
      <scheme val="minor"/>
    </font>
    <font>
      <sz val="10.5"/>
      <name val="ＭＳ Ｐゴシック"/>
      <family val="3"/>
      <charset val="128"/>
      <scheme val="minor"/>
    </font>
  </fonts>
  <fills count="28">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theme="0" tint="-0.1498764000366222"/>
        <bgColor indexed="64"/>
      </patternFill>
    </fill>
    <fill>
      <patternFill patternType="solid">
        <fgColor theme="0" tint="-0.24985503707998902"/>
        <bgColor indexed="64"/>
      </patternFill>
    </fill>
  </fills>
  <borders count="28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dashed">
        <color indexed="64"/>
      </bottom>
      <diagonal/>
    </border>
    <border>
      <left style="medium">
        <color indexed="64"/>
      </left>
      <right style="thin">
        <color indexed="64"/>
      </right>
      <top style="medium">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dashed">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medium">
        <color indexed="64"/>
      </right>
      <top style="medium">
        <color indexed="64"/>
      </top>
      <bottom/>
      <diagonal/>
    </border>
    <border>
      <left/>
      <right/>
      <top style="thin">
        <color indexed="64"/>
      </top>
      <bottom/>
      <diagonal/>
    </border>
    <border>
      <left style="hair">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thin">
        <color indexed="64"/>
      </left>
      <right/>
      <top/>
      <bottom/>
      <diagonal/>
    </border>
    <border>
      <left style="medium">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bottom/>
      <diagonal/>
    </border>
    <border>
      <left style="hair">
        <color indexed="64"/>
      </left>
      <right style="medium">
        <color indexed="64"/>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style="thin">
        <color indexed="64"/>
      </right>
      <top/>
      <bottom style="thin">
        <color indexed="64"/>
      </bottom>
      <diagonal/>
    </border>
    <border>
      <left/>
      <right style="medium">
        <color indexed="64"/>
      </right>
      <top style="hair">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bottom style="hair">
        <color indexed="64"/>
      </bottom>
      <diagonal/>
    </border>
    <border>
      <left style="medium">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right style="medium">
        <color indexed="64"/>
      </right>
      <top style="thin">
        <color indexed="64"/>
      </top>
      <bottom/>
      <diagonal/>
    </border>
    <border>
      <left/>
      <right/>
      <top style="hair">
        <color indexed="64"/>
      </top>
      <bottom/>
      <diagonal/>
    </border>
    <border>
      <left style="thin">
        <color indexed="64"/>
      </left>
      <right style="hair">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medium">
        <color indexed="64"/>
      </right>
      <top/>
      <bottom/>
      <diagonal/>
    </border>
    <border>
      <left/>
      <right/>
      <top style="hair">
        <color indexed="64"/>
      </top>
      <bottom style="thin">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medium">
        <color indexed="64"/>
      </right>
      <top style="hair">
        <color indexed="64"/>
      </top>
      <bottom/>
      <diagonal/>
    </border>
    <border>
      <left/>
      <right style="hair">
        <color indexed="64"/>
      </right>
      <top/>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style="thin">
        <color indexed="64"/>
      </left>
      <right style="hair">
        <color indexed="64"/>
      </right>
      <top style="double">
        <color indexed="64"/>
      </top>
      <bottom/>
      <diagonal/>
    </border>
    <border>
      <left style="hair">
        <color indexed="64"/>
      </left>
      <right style="thin">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right style="medium">
        <color indexed="64"/>
      </right>
      <top style="thin">
        <color indexed="64"/>
      </top>
      <bottom style="double">
        <color indexed="64"/>
      </bottom>
      <diagonal/>
    </border>
    <border>
      <left style="hair">
        <color indexed="64"/>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medium">
        <color indexed="64"/>
      </right>
      <top style="thin">
        <color indexed="64"/>
      </top>
      <bottom style="double">
        <color indexed="64"/>
      </bottom>
      <diagonal/>
    </border>
    <border>
      <left/>
      <right/>
      <top style="double">
        <color indexed="64"/>
      </top>
      <bottom style="thin">
        <color indexed="64"/>
      </bottom>
      <diagonal/>
    </border>
    <border>
      <left/>
      <right style="medium">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style="thin">
        <color indexed="64"/>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style="medium">
        <color indexed="64"/>
      </top>
      <bottom style="thin">
        <color indexed="64"/>
      </bottom>
      <diagonal/>
    </border>
    <border>
      <left/>
      <right style="thin">
        <color indexed="64"/>
      </right>
      <top/>
      <bottom/>
      <diagonal/>
    </border>
    <border>
      <left style="thin">
        <color indexed="64"/>
      </left>
      <right/>
      <top style="hair">
        <color indexed="64"/>
      </top>
      <bottom style="hair">
        <color indexed="64"/>
      </bottom>
      <diagonal/>
    </border>
    <border>
      <left style="thin">
        <color indexed="64"/>
      </left>
      <right/>
      <top/>
      <bottom style="double">
        <color indexed="64"/>
      </bottom>
      <diagonal/>
    </border>
    <border>
      <left style="hair">
        <color indexed="64"/>
      </left>
      <right style="thin">
        <color indexed="64"/>
      </right>
      <top style="hair">
        <color indexed="64"/>
      </top>
      <bottom style="double">
        <color indexed="64"/>
      </bottom>
      <diagonal/>
    </border>
    <border>
      <left/>
      <right/>
      <top style="hair">
        <color indexed="64"/>
      </top>
      <bottom style="double">
        <color indexed="64"/>
      </bottom>
      <diagonal/>
    </border>
    <border>
      <left style="thin">
        <color indexed="64"/>
      </left>
      <right/>
      <top style="hair">
        <color indexed="64"/>
      </top>
      <bottom style="double">
        <color indexed="64"/>
      </bottom>
      <diagonal/>
    </border>
    <border>
      <left/>
      <right style="medium">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medium">
        <color indexed="64"/>
      </right>
      <top style="hair">
        <color indexed="64"/>
      </top>
      <bottom style="double">
        <color indexed="64"/>
      </bottom>
      <diagonal/>
    </border>
    <border>
      <left style="medium">
        <color indexed="64"/>
      </left>
      <right style="medium">
        <color indexed="64"/>
      </right>
      <top/>
      <bottom/>
      <diagonal/>
    </border>
    <border>
      <left/>
      <right/>
      <top style="double">
        <color indexed="64"/>
      </top>
      <bottom style="hair">
        <color indexed="64"/>
      </bottom>
      <diagonal/>
    </border>
    <border>
      <left/>
      <right style="medium">
        <color indexed="64"/>
      </right>
      <top/>
      <bottom style="hair">
        <color indexed="64"/>
      </bottom>
      <diagonal/>
    </border>
    <border>
      <left style="medium">
        <color indexed="64"/>
      </left>
      <right style="medium">
        <color indexed="64"/>
      </right>
      <top style="double">
        <color indexed="64"/>
      </top>
      <bottom/>
      <diagonal/>
    </border>
    <border>
      <left style="hair">
        <color indexed="64"/>
      </left>
      <right style="thin">
        <color indexed="64"/>
      </right>
      <top style="hair">
        <color indexed="64"/>
      </top>
      <bottom/>
      <diagonal/>
    </border>
    <border>
      <left style="thin">
        <color indexed="64"/>
      </left>
      <right/>
      <top style="hair">
        <color indexed="64"/>
      </top>
      <bottom/>
      <diagonal/>
    </border>
    <border>
      <left/>
      <right style="medium">
        <color indexed="64"/>
      </right>
      <top style="hair">
        <color indexed="64"/>
      </top>
      <bottom/>
      <diagonal/>
    </border>
    <border>
      <left style="hair">
        <color indexed="64"/>
      </left>
      <right/>
      <top style="hair">
        <color indexed="64"/>
      </top>
      <bottom/>
      <diagonal/>
    </border>
    <border>
      <left style="hair">
        <color indexed="64"/>
      </left>
      <right/>
      <top/>
      <bottom style="double">
        <color indexed="64"/>
      </bottom>
      <diagonal/>
    </border>
    <border>
      <left style="hair">
        <color indexed="64"/>
      </left>
      <right/>
      <top style="hair">
        <color indexed="64"/>
      </top>
      <bottom style="double">
        <color indexed="64"/>
      </bottom>
      <diagonal/>
    </border>
    <border>
      <left style="medium">
        <color indexed="64"/>
      </left>
      <right style="medium">
        <color indexed="64"/>
      </right>
      <top style="hair">
        <color indexed="64"/>
      </top>
      <bottom style="double">
        <color indexed="64"/>
      </bottom>
      <diagonal/>
    </border>
    <border>
      <left style="thin">
        <color indexed="64"/>
      </left>
      <right/>
      <top style="double">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thin">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style="medium">
        <color indexed="64"/>
      </top>
      <bottom style="hair">
        <color indexed="64"/>
      </bottom>
      <diagonal/>
    </border>
    <border>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thin">
        <color indexed="64"/>
      </right>
      <top style="medium">
        <color indexed="64"/>
      </top>
      <bottom/>
      <diagonal/>
    </border>
    <border>
      <left style="thin">
        <color indexed="64"/>
      </left>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style="medium">
        <color indexed="64"/>
      </left>
      <right/>
      <top style="hair">
        <color indexed="64"/>
      </top>
      <bottom style="double">
        <color indexed="64"/>
      </bottom>
      <diagonal/>
    </border>
    <border>
      <left/>
      <right style="medium">
        <color indexed="64"/>
      </right>
      <top/>
      <bottom style="medium">
        <color indexed="64"/>
      </bottom>
      <diagonal/>
    </border>
    <border>
      <left/>
      <right style="hair">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style="medium">
        <color indexed="64"/>
      </top>
      <bottom style="dashed">
        <color indexed="64"/>
      </bottom>
      <diagonal/>
    </border>
    <border>
      <left style="dashed">
        <color indexed="64"/>
      </left>
      <right style="thin">
        <color indexed="64"/>
      </right>
      <top style="dashed">
        <color indexed="64"/>
      </top>
      <bottom style="dashed">
        <color indexed="64"/>
      </bottom>
      <diagonal/>
    </border>
    <border>
      <left style="medium">
        <color indexed="64"/>
      </left>
      <right style="medium">
        <color indexed="64"/>
      </right>
      <top style="medium">
        <color indexed="64"/>
      </top>
      <bottom style="dashed">
        <color indexed="64"/>
      </bottom>
      <diagonal/>
    </border>
    <border>
      <left style="medium">
        <color indexed="64"/>
      </left>
      <right style="medium">
        <color indexed="64"/>
      </right>
      <top style="medium">
        <color indexed="64"/>
      </top>
      <bottom/>
      <diagonal/>
    </border>
    <border>
      <left style="medium">
        <color indexed="64"/>
      </left>
      <right style="medium">
        <color indexed="64"/>
      </right>
      <top style="dashed">
        <color indexed="64"/>
      </top>
      <bottom style="medium">
        <color indexed="64"/>
      </bottom>
      <diagonal/>
    </border>
    <border>
      <left style="medium">
        <color indexed="64"/>
      </left>
      <right style="medium">
        <color indexed="64"/>
      </right>
      <top style="dashed">
        <color indexed="64"/>
      </top>
      <bottom/>
      <diagonal/>
    </border>
    <border>
      <left style="medium">
        <color indexed="64"/>
      </left>
      <right style="medium">
        <color indexed="64"/>
      </right>
      <top/>
      <bottom style="dashed">
        <color indexed="64"/>
      </bottom>
      <diagonal/>
    </border>
    <border>
      <left style="medium">
        <color indexed="64"/>
      </left>
      <right style="medium">
        <color indexed="64"/>
      </right>
      <top style="dashed">
        <color indexed="64"/>
      </top>
      <bottom style="dashed">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bottom style="hair">
        <color indexed="64"/>
      </bottom>
      <diagonal/>
    </border>
    <border>
      <left style="medium">
        <color indexed="64"/>
      </left>
      <right/>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hair">
        <color indexed="64"/>
      </left>
      <right style="hair">
        <color indexed="64"/>
      </right>
      <top/>
      <bottom style="medium">
        <color indexed="64"/>
      </bottom>
      <diagonal/>
    </border>
    <border>
      <left style="hair">
        <color indexed="64"/>
      </left>
      <right style="thin">
        <color indexed="64"/>
      </right>
      <top style="hair">
        <color indexed="64"/>
      </top>
      <bottom style="medium">
        <color indexed="64"/>
      </bottom>
      <diagonal/>
    </border>
    <border>
      <left style="dashed">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medium">
        <color indexed="64"/>
      </left>
      <right style="dashed">
        <color indexed="64"/>
      </right>
      <top style="medium">
        <color indexed="64"/>
      </top>
      <bottom/>
      <diagonal/>
    </border>
    <border>
      <left style="medium">
        <color indexed="64"/>
      </left>
      <right style="dashed">
        <color indexed="64"/>
      </right>
      <top/>
      <bottom/>
      <diagonal/>
    </border>
    <border>
      <left style="medium">
        <color indexed="64"/>
      </left>
      <right style="hair">
        <color indexed="64"/>
      </right>
      <top/>
      <bottom style="thin">
        <color indexed="64"/>
      </bottom>
      <diagonal/>
    </border>
    <border>
      <left style="medium">
        <color indexed="64"/>
      </left>
      <right/>
      <top/>
      <bottom style="double">
        <color indexed="64"/>
      </bottom>
      <diagonal/>
    </border>
    <border>
      <left/>
      <right style="thin">
        <color indexed="64"/>
      </right>
      <top/>
      <bottom style="double">
        <color indexed="64"/>
      </bottom>
      <diagonal/>
    </border>
    <border>
      <left/>
      <right style="hair">
        <color indexed="64"/>
      </right>
      <top/>
      <bottom style="double">
        <color indexed="64"/>
      </bottom>
      <diagonal/>
    </border>
    <border>
      <left style="hair">
        <color indexed="64"/>
      </left>
      <right style="medium">
        <color indexed="64"/>
      </right>
      <top/>
      <bottom style="double">
        <color indexed="64"/>
      </bottom>
      <diagonal/>
    </border>
    <border>
      <left/>
      <right style="medium">
        <color indexed="64"/>
      </right>
      <top/>
      <bottom style="double">
        <color indexed="64"/>
      </bottom>
      <diagonal/>
    </border>
    <border>
      <left style="medium">
        <color indexed="64"/>
      </left>
      <right style="medium">
        <color indexed="64"/>
      </right>
      <top style="dotted">
        <color indexed="64"/>
      </top>
      <bottom style="thin">
        <color indexed="64"/>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right style="dashed">
        <color indexed="64"/>
      </right>
      <top style="medium">
        <color indexed="64"/>
      </top>
      <bottom/>
      <diagonal/>
    </border>
    <border>
      <left/>
      <right style="dashed">
        <color indexed="64"/>
      </right>
      <top/>
      <bottom style="dashed">
        <color indexed="64"/>
      </bottom>
      <diagonal/>
    </border>
    <border>
      <left/>
      <right style="thin">
        <color indexed="64"/>
      </right>
      <top style="medium">
        <color indexed="64"/>
      </top>
      <bottom style="dashed">
        <color indexed="64"/>
      </bottom>
      <diagonal/>
    </border>
    <border>
      <left/>
      <right/>
      <top style="dashed">
        <color indexed="64"/>
      </top>
      <bottom style="dashed">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thin">
        <color indexed="64"/>
      </top>
      <bottom style="double">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style="thin">
        <color indexed="64"/>
      </right>
      <top style="thin">
        <color indexed="64"/>
      </top>
      <bottom/>
      <diagonal/>
    </border>
    <border>
      <left style="thin">
        <color indexed="64"/>
      </left>
      <right/>
      <top style="medium">
        <color indexed="64"/>
      </top>
      <bottom/>
      <diagonal/>
    </border>
  </borders>
  <cellStyleXfs count="55">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6" fillId="0" borderId="0" applyFont="0" applyFill="0" applyBorder="0" applyAlignment="0" applyProtection="0"/>
    <xf numFmtId="38" fontId="6" fillId="0" borderId="0" applyFont="0" applyFill="0" applyBorder="0" applyAlignment="0" applyProtection="0"/>
    <xf numFmtId="38" fontId="7" fillId="0" borderId="0" applyFont="0" applyFill="0" applyBorder="0" applyAlignment="0" applyProtection="0"/>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6" fillId="0" borderId="0"/>
    <xf numFmtId="0" fontId="7" fillId="0" borderId="0"/>
    <xf numFmtId="0" fontId="6" fillId="0" borderId="0">
      <alignment vertical="center"/>
    </xf>
    <xf numFmtId="0" fontId="57" fillId="0" borderId="0">
      <alignment vertical="center"/>
    </xf>
    <xf numFmtId="0" fontId="6" fillId="0" borderId="0"/>
    <xf numFmtId="0" fontId="6" fillId="0" borderId="0"/>
    <xf numFmtId="0" fontId="6" fillId="0" borderId="0"/>
    <xf numFmtId="0" fontId="6" fillId="0" borderId="0"/>
    <xf numFmtId="0" fontId="6" fillId="0" borderId="0">
      <alignment vertical="center"/>
    </xf>
    <xf numFmtId="0" fontId="6" fillId="0" borderId="0">
      <alignment vertical="center"/>
    </xf>
    <xf numFmtId="0" fontId="19" fillId="4" borderId="0" applyNumberFormat="0" applyBorder="0" applyAlignment="0" applyProtection="0">
      <alignment vertical="center"/>
    </xf>
  </cellStyleXfs>
  <cellXfs count="919">
    <xf numFmtId="0" fontId="0" fillId="0" borderId="0" xfId="0" applyAlignment="1"/>
    <xf numFmtId="0" fontId="25" fillId="24" borderId="0" xfId="53" applyFont="1" applyFill="1" applyAlignment="1">
      <alignment vertical="center"/>
    </xf>
    <xf numFmtId="0" fontId="25" fillId="24" borderId="0" xfId="53" applyFont="1" applyFill="1">
      <alignment vertical="center"/>
    </xf>
    <xf numFmtId="0" fontId="24" fillId="24" borderId="0" xfId="53" applyFont="1" applyFill="1">
      <alignment vertical="center"/>
    </xf>
    <xf numFmtId="0" fontId="25" fillId="24" borderId="0" xfId="53" applyFont="1" applyFill="1" applyAlignment="1">
      <alignment horizontal="center" vertical="center" wrapText="1"/>
    </xf>
    <xf numFmtId="0" fontId="25" fillId="24" borderId="0" xfId="53" applyFont="1" applyFill="1" applyAlignment="1">
      <alignment horizontal="center" vertical="center"/>
    </xf>
    <xf numFmtId="0" fontId="25" fillId="24" borderId="0" xfId="53" applyFont="1" applyFill="1" applyAlignment="1">
      <alignment vertical="top" wrapText="1"/>
    </xf>
    <xf numFmtId="0" fontId="25" fillId="24" borderId="0" xfId="53" applyFont="1" applyFill="1" applyAlignment="1">
      <alignment horizontal="right" vertical="top" wrapText="1"/>
    </xf>
    <xf numFmtId="0" fontId="25" fillId="24" borderId="0" xfId="53" applyFont="1" applyFill="1" applyAlignment="1">
      <alignment vertical="top"/>
    </xf>
    <xf numFmtId="0" fontId="26" fillId="24" borderId="0" xfId="53" applyFont="1" applyFill="1">
      <alignment vertical="center"/>
    </xf>
    <xf numFmtId="0" fontId="27" fillId="24" borderId="0" xfId="0" applyFont="1" applyFill="1" applyAlignment="1">
      <alignment horizontal="right" vertical="center"/>
    </xf>
    <xf numFmtId="0" fontId="27" fillId="24" borderId="0" xfId="0" applyFont="1" applyFill="1" applyAlignment="1">
      <alignment horizontal="left"/>
    </xf>
    <xf numFmtId="49" fontId="27" fillId="24" borderId="0" xfId="0" applyNumberFormat="1" applyFont="1" applyFill="1" applyAlignment="1">
      <alignment horizontal="left"/>
    </xf>
    <xf numFmtId="0" fontId="27" fillId="0" borderId="0" xfId="0" applyFont="1" applyAlignment="1">
      <alignment vertical="center"/>
    </xf>
    <xf numFmtId="0" fontId="34" fillId="24" borderId="0" xfId="0" applyFont="1" applyFill="1" applyAlignment="1">
      <alignment vertical="center"/>
    </xf>
    <xf numFmtId="0" fontId="28" fillId="24" borderId="0" xfId="0" applyFont="1" applyFill="1" applyAlignment="1"/>
    <xf numFmtId="0" fontId="23" fillId="24" borderId="0" xfId="0" applyFont="1" applyFill="1" applyAlignment="1">
      <alignment horizontal="center" vertical="top"/>
    </xf>
    <xf numFmtId="3" fontId="23" fillId="24" borderId="0" xfId="33" applyNumberFormat="1" applyFont="1" applyFill="1" applyBorder="1" applyAlignment="1">
      <alignment horizontal="center" vertical="center"/>
    </xf>
    <xf numFmtId="0" fontId="23" fillId="24" borderId="0" xfId="0" applyFont="1" applyFill="1" applyAlignment="1">
      <alignment vertical="center"/>
    </xf>
    <xf numFmtId="3" fontId="23" fillId="24" borderId="0" xfId="33" applyNumberFormat="1" applyFont="1" applyFill="1" applyBorder="1" applyAlignment="1">
      <alignment horizontal="center" vertical="top"/>
    </xf>
    <xf numFmtId="3" fontId="25" fillId="24" borderId="0" xfId="33" applyNumberFormat="1" applyFont="1" applyFill="1" applyBorder="1" applyAlignment="1">
      <alignment vertical="top"/>
    </xf>
    <xf numFmtId="0" fontId="31" fillId="24" borderId="0" xfId="0" applyFont="1" applyFill="1" applyAlignment="1">
      <alignment horizontal="left" vertical="center"/>
    </xf>
    <xf numFmtId="0" fontId="29" fillId="24" borderId="0" xfId="0" applyFont="1" applyFill="1" applyAlignment="1">
      <alignment horizontal="center" vertical="center"/>
    </xf>
    <xf numFmtId="0" fontId="38" fillId="24" borderId="0" xfId="0" applyFont="1" applyFill="1" applyAlignment="1">
      <alignment horizontal="centerContinuous"/>
    </xf>
    <xf numFmtId="0" fontId="0" fillId="24" borderId="0" xfId="0" applyFill="1" applyAlignment="1">
      <alignment horizontal="center" vertical="center"/>
    </xf>
    <xf numFmtId="0" fontId="39" fillId="24" borderId="0" xfId="0" applyFont="1" applyFill="1" applyAlignment="1"/>
    <xf numFmtId="0" fontId="32" fillId="24" borderId="0" xfId="0" applyFont="1" applyFill="1" applyAlignment="1">
      <alignment horizontal="center" vertical="center"/>
    </xf>
    <xf numFmtId="0" fontId="7" fillId="24" borderId="0" xfId="0" applyFont="1" applyFill="1" applyAlignment="1">
      <alignment horizontal="right" vertical="center"/>
    </xf>
    <xf numFmtId="0" fontId="39" fillId="24" borderId="0" xfId="0" applyFont="1" applyFill="1" applyBorder="1" applyAlignment="1"/>
    <xf numFmtId="0" fontId="33" fillId="24" borderId="0" xfId="0" applyFont="1" applyFill="1" applyBorder="1" applyAlignment="1">
      <alignment horizontal="center" vertical="center"/>
    </xf>
    <xf numFmtId="0" fontId="39" fillId="24" borderId="0" xfId="0" applyFont="1" applyFill="1" applyBorder="1" applyAlignment="1">
      <alignment vertical="center"/>
    </xf>
    <xf numFmtId="3" fontId="28" fillId="24" borderId="0" xfId="33" applyNumberFormat="1" applyFont="1" applyFill="1" applyAlignment="1"/>
    <xf numFmtId="0" fontId="28" fillId="24" borderId="0" xfId="0" applyFont="1" applyFill="1" applyAlignment="1">
      <alignment vertical="center"/>
    </xf>
    <xf numFmtId="0" fontId="30" fillId="24" borderId="0" xfId="0" applyFont="1" applyFill="1" applyAlignment="1">
      <alignment vertical="top" wrapText="1"/>
    </xf>
    <xf numFmtId="0" fontId="23" fillId="24" borderId="0" xfId="0" applyFont="1" applyFill="1" applyAlignment="1"/>
    <xf numFmtId="184" fontId="35" fillId="24" borderId="10" xfId="0" applyNumberFormat="1" applyFont="1" applyFill="1" applyBorder="1" applyAlignment="1">
      <alignment vertical="center"/>
    </xf>
    <xf numFmtId="0" fontId="0" fillId="0" borderId="0" xfId="0" applyAlignment="1">
      <alignment vertical="center"/>
    </xf>
    <xf numFmtId="0" fontId="23" fillId="24" borderId="0" xfId="48" applyFont="1" applyFill="1" applyAlignment="1">
      <alignment horizontal="center" vertical="top"/>
    </xf>
    <xf numFmtId="0" fontId="23" fillId="0" borderId="0" xfId="0" applyFont="1" applyBorder="1" applyAlignment="1">
      <alignment horizontal="center" vertical="top"/>
    </xf>
    <xf numFmtId="0" fontId="25" fillId="24" borderId="0" xfId="53" applyFont="1" applyFill="1" applyBorder="1">
      <alignment vertical="center"/>
    </xf>
    <xf numFmtId="3" fontId="23" fillId="24" borderId="0" xfId="33" applyNumberFormat="1" applyFont="1" applyFill="1" applyAlignment="1"/>
    <xf numFmtId="3" fontId="21" fillId="24" borderId="0" xfId="33" applyNumberFormat="1" applyFont="1" applyFill="1" applyAlignment="1">
      <alignment horizontal="left" vertical="center"/>
    </xf>
    <xf numFmtId="0" fontId="27" fillId="24" borderId="0" xfId="0" applyFont="1" applyFill="1" applyAlignment="1"/>
    <xf numFmtId="0" fontId="28" fillId="24" borderId="0" xfId="0" applyFont="1" applyFill="1" applyBorder="1" applyAlignment="1"/>
    <xf numFmtId="0" fontId="23" fillId="24" borderId="0" xfId="0" applyFont="1" applyFill="1" applyBorder="1" applyAlignment="1"/>
    <xf numFmtId="0" fontId="37" fillId="26" borderId="11" xfId="53" applyFont="1" applyFill="1" applyBorder="1" applyAlignment="1">
      <alignment horizontal="center" vertical="center" shrinkToFit="1"/>
    </xf>
    <xf numFmtId="0" fontId="37" fillId="26" borderId="12" xfId="53" applyFont="1" applyFill="1" applyBorder="1" applyAlignment="1">
      <alignment horizontal="center" vertical="center" wrapText="1"/>
    </xf>
    <xf numFmtId="3" fontId="40" fillId="24" borderId="0" xfId="33" applyNumberFormat="1" applyFont="1" applyFill="1" applyAlignment="1"/>
    <xf numFmtId="3" fontId="40" fillId="24" borderId="0" xfId="33" applyNumberFormat="1" applyFont="1" applyFill="1" applyAlignment="1">
      <alignment horizontal="left" vertical="center"/>
    </xf>
    <xf numFmtId="0" fontId="37" fillId="26" borderId="12" xfId="0" applyFont="1" applyFill="1" applyBorder="1" applyAlignment="1">
      <alignment horizontal="center" vertical="center"/>
    </xf>
    <xf numFmtId="0" fontId="23" fillId="24" borderId="0" xfId="53" applyFont="1" applyFill="1" applyAlignment="1">
      <alignment vertical="top"/>
    </xf>
    <xf numFmtId="0" fontId="23" fillId="0" borderId="0" xfId="53" applyFont="1" applyAlignment="1">
      <alignment vertical="top"/>
    </xf>
    <xf numFmtId="3" fontId="23" fillId="24" borderId="0" xfId="33" applyNumberFormat="1" applyFont="1" applyFill="1" applyBorder="1" applyAlignment="1">
      <alignment vertical="top"/>
    </xf>
    <xf numFmtId="0" fontId="23" fillId="24" borderId="0" xfId="0" applyFont="1" applyFill="1" applyAlignment="1">
      <alignment vertical="top" wrapText="1"/>
    </xf>
    <xf numFmtId="0" fontId="21" fillId="24" borderId="0" xfId="0" applyFont="1" applyFill="1" applyAlignment="1">
      <alignment horizontal="left" vertical="center"/>
    </xf>
    <xf numFmtId="0" fontId="23" fillId="0" borderId="0" xfId="0" applyFont="1" applyAlignment="1">
      <alignment vertical="top"/>
    </xf>
    <xf numFmtId="3" fontId="23" fillId="24" borderId="0" xfId="33" applyNumberFormat="1" applyFont="1" applyFill="1" applyBorder="1" applyAlignment="1">
      <alignment horizontal="left" vertical="top" wrapText="1"/>
    </xf>
    <xf numFmtId="0" fontId="23" fillId="24" borderId="0" xfId="0" applyFont="1" applyFill="1" applyAlignment="1">
      <alignment horizontal="left" vertical="top" wrapText="1"/>
    </xf>
    <xf numFmtId="0" fontId="27" fillId="24" borderId="0" xfId="0" applyFont="1" applyFill="1" applyAlignment="1">
      <alignment vertical="top"/>
    </xf>
    <xf numFmtId="0" fontId="23" fillId="24" borderId="0" xfId="0" applyFont="1" applyFill="1" applyAlignment="1">
      <alignment vertical="top"/>
    </xf>
    <xf numFmtId="3" fontId="22" fillId="24" borderId="0" xfId="33" applyNumberFormat="1" applyFont="1" applyFill="1" applyAlignment="1">
      <alignment horizontal="center" vertical="center"/>
    </xf>
    <xf numFmtId="3" fontId="23" fillId="24" borderId="0" xfId="33" applyNumberFormat="1" applyFont="1" applyFill="1" applyBorder="1" applyAlignment="1">
      <alignment horizontal="left" vertical="top"/>
    </xf>
    <xf numFmtId="0" fontId="23" fillId="24" borderId="0" xfId="0" applyFont="1" applyFill="1" applyBorder="1" applyAlignment="1">
      <alignment horizontal="left"/>
    </xf>
    <xf numFmtId="0" fontId="25" fillId="24" borderId="0" xfId="0" applyFont="1" applyFill="1" applyAlignment="1">
      <alignment vertical="center"/>
    </xf>
    <xf numFmtId="0" fontId="35" fillId="24" borderId="0" xfId="0" applyFont="1" applyFill="1" applyBorder="1" applyAlignment="1"/>
    <xf numFmtId="0" fontId="35" fillId="24" borderId="0" xfId="0" applyFont="1" applyFill="1" applyBorder="1" applyAlignment="1">
      <alignment vertical="center"/>
    </xf>
    <xf numFmtId="0" fontId="35" fillId="24" borderId="0" xfId="0" applyFont="1" applyFill="1" applyAlignment="1"/>
    <xf numFmtId="0" fontId="39" fillId="24" borderId="13" xfId="0" applyFont="1" applyFill="1" applyBorder="1" applyAlignment="1"/>
    <xf numFmtId="0" fontId="23" fillId="24" borderId="0" xfId="0" applyFont="1" applyFill="1" applyBorder="1" applyAlignment="1">
      <alignment horizontal="center" vertical="center"/>
    </xf>
    <xf numFmtId="0" fontId="23" fillId="24" borderId="0" xfId="0" applyFont="1" applyFill="1" applyBorder="1" applyAlignment="1">
      <alignment vertical="center"/>
    </xf>
    <xf numFmtId="3" fontId="23" fillId="24" borderId="0" xfId="33" applyNumberFormat="1" applyFont="1" applyFill="1" applyBorder="1" applyAlignment="1">
      <alignment vertical="top" wrapText="1"/>
    </xf>
    <xf numFmtId="3" fontId="30" fillId="24" borderId="0" xfId="33" applyNumberFormat="1" applyFont="1" applyFill="1" applyAlignment="1"/>
    <xf numFmtId="3" fontId="42" fillId="24" borderId="0" xfId="33" applyNumberFormat="1" applyFont="1" applyFill="1" applyAlignment="1">
      <alignment vertical="center"/>
    </xf>
    <xf numFmtId="3" fontId="26" fillId="24" borderId="0" xfId="33" applyNumberFormat="1" applyFont="1" applyFill="1" applyAlignment="1"/>
    <xf numFmtId="3" fontId="26" fillId="24" borderId="0" xfId="33" applyNumberFormat="1" applyFont="1" applyFill="1" applyAlignment="1">
      <alignment horizontal="left" vertical="center"/>
    </xf>
    <xf numFmtId="0" fontId="26" fillId="24" borderId="0" xfId="0" applyFont="1" applyFill="1" applyAlignment="1">
      <alignment horizontal="left" vertical="center"/>
    </xf>
    <xf numFmtId="0" fontId="26" fillId="24" borderId="0" xfId="0" applyFont="1" applyFill="1" applyAlignment="1">
      <alignment horizontal="right" vertical="center"/>
    </xf>
    <xf numFmtId="0" fontId="26" fillId="24" borderId="0" xfId="0" applyFont="1" applyFill="1" applyAlignment="1"/>
    <xf numFmtId="0" fontId="0" fillId="24" borderId="0" xfId="0" applyFont="1" applyFill="1" applyBorder="1" applyAlignment="1"/>
    <xf numFmtId="0" fontId="0" fillId="24" borderId="0" xfId="0" applyFont="1" applyFill="1" applyAlignment="1"/>
    <xf numFmtId="0" fontId="37" fillId="26" borderId="14" xfId="0" applyFont="1" applyFill="1" applyBorder="1" applyAlignment="1">
      <alignment horizontal="center" vertical="center" wrapText="1"/>
    </xf>
    <xf numFmtId="0" fontId="37" fillId="26" borderId="15" xfId="0" applyFont="1" applyFill="1" applyBorder="1" applyAlignment="1">
      <alignment horizontal="center" vertical="center" wrapText="1"/>
    </xf>
    <xf numFmtId="0" fontId="0" fillId="0" borderId="0" xfId="50" applyFont="1" applyBorder="1" applyAlignment="1">
      <alignment vertical="center"/>
    </xf>
    <xf numFmtId="176" fontId="44" fillId="24" borderId="0" xfId="50" applyNumberFormat="1" applyFont="1" applyFill="1" applyBorder="1" applyAlignment="1">
      <alignment horizontal="right" vertical="center"/>
    </xf>
    <xf numFmtId="176" fontId="33" fillId="24" borderId="0" xfId="50" applyNumberFormat="1" applyFont="1" applyFill="1" applyBorder="1" applyAlignment="1">
      <alignment horizontal="right" vertical="center"/>
    </xf>
    <xf numFmtId="0" fontId="23" fillId="24" borderId="0" xfId="0" applyFont="1" applyFill="1" applyAlignment="1">
      <alignment horizontal="left" vertical="top"/>
    </xf>
    <xf numFmtId="0" fontId="40" fillId="24" borderId="0" xfId="0" applyFont="1" applyFill="1" applyBorder="1" applyAlignment="1">
      <alignment vertical="center"/>
    </xf>
    <xf numFmtId="0" fontId="40" fillId="24" borderId="0" xfId="0" applyFont="1" applyFill="1" applyBorder="1" applyAlignment="1">
      <alignment vertical="center" wrapText="1"/>
    </xf>
    <xf numFmtId="0" fontId="35" fillId="26" borderId="16" xfId="50" applyFont="1" applyFill="1" applyBorder="1" applyAlignment="1">
      <alignment horizontal="center" vertical="center"/>
    </xf>
    <xf numFmtId="0" fontId="35" fillId="26" borderId="17" xfId="50" applyFont="1" applyFill="1" applyBorder="1" applyAlignment="1">
      <alignment horizontal="center" vertical="center"/>
    </xf>
    <xf numFmtId="0" fontId="40" fillId="24" borderId="0" xfId="0" applyFont="1" applyFill="1" applyBorder="1" applyAlignment="1">
      <alignment horizontal="center" vertical="center" wrapText="1"/>
    </xf>
    <xf numFmtId="182" fontId="35" fillId="24" borderId="10" xfId="0" applyNumberFormat="1" applyFont="1" applyFill="1" applyBorder="1" applyAlignment="1">
      <alignment vertical="center"/>
    </xf>
    <xf numFmtId="182" fontId="35" fillId="24" borderId="18" xfId="0" applyNumberFormat="1" applyFont="1" applyFill="1" applyBorder="1" applyAlignment="1">
      <alignment vertical="center"/>
    </xf>
    <xf numFmtId="182" fontId="35" fillId="24" borderId="19" xfId="0" applyNumberFormat="1" applyFont="1" applyFill="1" applyBorder="1" applyAlignment="1">
      <alignment vertical="center"/>
    </xf>
    <xf numFmtId="182" fontId="35" fillId="25" borderId="20" xfId="0" applyNumberFormat="1" applyFont="1" applyFill="1" applyBorder="1" applyAlignment="1">
      <alignment vertical="center"/>
    </xf>
    <xf numFmtId="182" fontId="35" fillId="24" borderId="21" xfId="0" applyNumberFormat="1" applyFont="1" applyFill="1" applyBorder="1" applyAlignment="1">
      <alignment vertical="center"/>
    </xf>
    <xf numFmtId="182" fontId="35" fillId="24" borderId="22" xfId="0" applyNumberFormat="1" applyFont="1" applyFill="1" applyBorder="1" applyAlignment="1">
      <alignment vertical="center"/>
    </xf>
    <xf numFmtId="182" fontId="35" fillId="25" borderId="12" xfId="0" applyNumberFormat="1" applyFont="1" applyFill="1" applyBorder="1" applyAlignment="1" applyProtection="1">
      <alignment vertical="center"/>
      <protection locked="0"/>
    </xf>
    <xf numFmtId="182" fontId="35" fillId="24" borderId="23" xfId="0" applyNumberFormat="1" applyFont="1" applyFill="1" applyBorder="1" applyAlignment="1">
      <alignment vertical="center"/>
    </xf>
    <xf numFmtId="182" fontId="35" fillId="24" borderId="24" xfId="0" applyNumberFormat="1" applyFont="1" applyFill="1" applyBorder="1" applyAlignment="1">
      <alignment vertical="center"/>
    </xf>
    <xf numFmtId="182" fontId="35" fillId="25" borderId="25" xfId="0" applyNumberFormat="1" applyFont="1" applyFill="1" applyBorder="1" applyAlignment="1">
      <alignment vertical="center"/>
    </xf>
    <xf numFmtId="182" fontId="35" fillId="24" borderId="26" xfId="0" applyNumberFormat="1" applyFont="1" applyFill="1" applyBorder="1" applyAlignment="1">
      <alignment vertical="center"/>
    </xf>
    <xf numFmtId="182" fontId="35" fillId="25" borderId="27" xfId="0" applyNumberFormat="1" applyFont="1" applyFill="1" applyBorder="1" applyAlignment="1">
      <alignment vertical="center"/>
    </xf>
    <xf numFmtId="182" fontId="36" fillId="25" borderId="27" xfId="0" applyNumberFormat="1" applyFont="1" applyFill="1" applyBorder="1" applyAlignment="1">
      <alignment vertical="center"/>
    </xf>
    <xf numFmtId="182" fontId="35" fillId="24" borderId="28" xfId="0" applyNumberFormat="1" applyFont="1" applyFill="1" applyBorder="1" applyAlignment="1">
      <alignment vertical="center" wrapText="1"/>
    </xf>
    <xf numFmtId="182" fontId="35" fillId="24" borderId="29" xfId="0" applyNumberFormat="1" applyFont="1" applyFill="1" applyBorder="1" applyAlignment="1">
      <alignment vertical="center" wrapText="1"/>
    </xf>
    <xf numFmtId="182" fontId="0" fillId="24" borderId="0" xfId="0" applyNumberFormat="1" applyFont="1" applyFill="1" applyAlignment="1"/>
    <xf numFmtId="182" fontId="35" fillId="24" borderId="30" xfId="0" applyNumberFormat="1" applyFont="1" applyFill="1" applyBorder="1" applyAlignment="1">
      <alignment horizontal="left" vertical="center" wrapText="1"/>
    </xf>
    <xf numFmtId="182" fontId="35" fillId="24" borderId="31" xfId="0" applyNumberFormat="1" applyFont="1" applyFill="1" applyBorder="1" applyAlignment="1">
      <alignment horizontal="left" vertical="center" wrapText="1"/>
    </xf>
    <xf numFmtId="182" fontId="35" fillId="24" borderId="32" xfId="0" applyNumberFormat="1" applyFont="1" applyFill="1" applyBorder="1" applyAlignment="1">
      <alignment vertical="center" wrapText="1"/>
    </xf>
    <xf numFmtId="182" fontId="37" fillId="24" borderId="14" xfId="0" applyNumberFormat="1" applyFont="1" applyFill="1" applyBorder="1" applyAlignment="1">
      <alignment horizontal="center" vertical="center" wrapText="1"/>
    </xf>
    <xf numFmtId="182" fontId="37" fillId="24" borderId="15" xfId="0" applyNumberFormat="1" applyFont="1" applyFill="1" applyBorder="1" applyAlignment="1">
      <alignment horizontal="center" vertical="center" wrapText="1"/>
    </xf>
    <xf numFmtId="182" fontId="35" fillId="24" borderId="19" xfId="0" applyNumberFormat="1" applyFont="1" applyFill="1" applyBorder="1" applyAlignment="1"/>
    <xf numFmtId="182" fontId="35" fillId="24" borderId="0" xfId="0" applyNumberFormat="1" applyFont="1" applyFill="1" applyBorder="1" applyAlignment="1"/>
    <xf numFmtId="182" fontId="35" fillId="24" borderId="0" xfId="0" applyNumberFormat="1" applyFont="1" applyFill="1" applyAlignment="1"/>
    <xf numFmtId="182" fontId="37" fillId="26" borderId="33" xfId="0" applyNumberFormat="1" applyFont="1" applyFill="1" applyBorder="1" applyAlignment="1">
      <alignment horizontal="center" vertical="center" wrapText="1"/>
    </xf>
    <xf numFmtId="182" fontId="37" fillId="24" borderId="0" xfId="0" applyNumberFormat="1" applyFont="1" applyFill="1" applyBorder="1" applyAlignment="1">
      <alignment horizontal="center" vertical="center" wrapText="1"/>
    </xf>
    <xf numFmtId="182" fontId="35" fillId="25" borderId="34" xfId="0" applyNumberFormat="1" applyFont="1" applyFill="1" applyBorder="1" applyAlignment="1">
      <alignment vertical="center"/>
    </xf>
    <xf numFmtId="182" fontId="35" fillId="24" borderId="0" xfId="0" applyNumberFormat="1" applyFont="1" applyFill="1" applyBorder="1" applyAlignment="1">
      <alignment vertical="center"/>
    </xf>
    <xf numFmtId="182" fontId="41" fillId="0" borderId="35" xfId="50" applyNumberFormat="1" applyFont="1" applyBorder="1" applyAlignment="1">
      <alignment vertical="center"/>
    </xf>
    <xf numFmtId="182" fontId="41" fillId="24" borderId="36" xfId="50" applyNumberFormat="1" applyFont="1" applyFill="1" applyBorder="1" applyAlignment="1">
      <alignment horizontal="right" vertical="center"/>
    </xf>
    <xf numFmtId="182" fontId="35" fillId="0" borderId="37" xfId="50" applyNumberFormat="1" applyFont="1" applyBorder="1" applyAlignment="1">
      <alignment vertical="center"/>
    </xf>
    <xf numFmtId="182" fontId="41" fillId="24" borderId="38" xfId="50" applyNumberFormat="1" applyFont="1" applyFill="1" applyBorder="1" applyAlignment="1">
      <alignment horizontal="right" vertical="center"/>
    </xf>
    <xf numFmtId="182" fontId="35" fillId="0" borderId="34" xfId="50" applyNumberFormat="1" applyFont="1" applyBorder="1" applyAlignment="1">
      <alignment vertical="center"/>
    </xf>
    <xf numFmtId="182" fontId="41" fillId="24" borderId="39" xfId="50" applyNumberFormat="1" applyFont="1" applyFill="1" applyBorder="1" applyAlignment="1">
      <alignment horizontal="right" vertical="center"/>
    </xf>
    <xf numFmtId="182" fontId="40" fillId="24" borderId="0" xfId="33" applyNumberFormat="1" applyFont="1" applyFill="1" applyAlignment="1"/>
    <xf numFmtId="182" fontId="26" fillId="24" borderId="0" xfId="33" applyNumberFormat="1" applyFont="1" applyFill="1" applyAlignment="1">
      <alignment horizontal="left" vertical="center"/>
    </xf>
    <xf numFmtId="182" fontId="26" fillId="24" borderId="0" xfId="0" applyNumberFormat="1" applyFont="1" applyFill="1" applyAlignment="1">
      <alignment horizontal="left" vertical="center"/>
    </xf>
    <xf numFmtId="182" fontId="26" fillId="24" borderId="0" xfId="0" applyNumberFormat="1" applyFont="1" applyFill="1" applyAlignment="1">
      <alignment horizontal="right" vertical="center"/>
    </xf>
    <xf numFmtId="182" fontId="26" fillId="24" borderId="0" xfId="0" applyNumberFormat="1" applyFont="1" applyFill="1" applyAlignment="1"/>
    <xf numFmtId="182" fontId="40" fillId="24" borderId="0" xfId="0" applyNumberFormat="1" applyFont="1" applyFill="1" applyBorder="1" applyAlignment="1">
      <alignment vertical="center"/>
    </xf>
    <xf numFmtId="182" fontId="40" fillId="24" borderId="0" xfId="0" applyNumberFormat="1" applyFont="1" applyFill="1" applyBorder="1" applyAlignment="1">
      <alignment horizontal="center" vertical="center" wrapText="1"/>
    </xf>
    <xf numFmtId="182" fontId="35" fillId="26" borderId="16" xfId="50" applyNumberFormat="1" applyFont="1" applyFill="1" applyBorder="1" applyAlignment="1">
      <alignment horizontal="center" vertical="center"/>
    </xf>
    <xf numFmtId="182" fontId="35" fillId="26" borderId="17" xfId="50" applyNumberFormat="1" applyFont="1" applyFill="1" applyBorder="1" applyAlignment="1">
      <alignment horizontal="center" vertical="center"/>
    </xf>
    <xf numFmtId="182" fontId="26" fillId="24" borderId="0" xfId="50" applyNumberFormat="1" applyFont="1" applyFill="1" applyBorder="1" applyAlignment="1">
      <alignment vertical="center"/>
    </xf>
    <xf numFmtId="182" fontId="43" fillId="24" borderId="0" xfId="50" applyNumberFormat="1" applyFont="1" applyFill="1" applyBorder="1" applyAlignment="1">
      <alignment horizontal="right" vertical="center"/>
    </xf>
    <xf numFmtId="182" fontId="40" fillId="24" borderId="0" xfId="50" applyNumberFormat="1" applyFont="1" applyFill="1" applyBorder="1" applyAlignment="1">
      <alignment horizontal="right" vertical="center"/>
    </xf>
    <xf numFmtId="182" fontId="40" fillId="24" borderId="0" xfId="33" applyNumberFormat="1" applyFont="1" applyFill="1" applyAlignment="1">
      <alignment horizontal="left" vertical="center"/>
    </xf>
    <xf numFmtId="182" fontId="35" fillId="24" borderId="0" xfId="0" applyNumberFormat="1" applyFont="1" applyFill="1" applyAlignment="1">
      <alignment horizontal="left" vertical="center"/>
    </xf>
    <xf numFmtId="182" fontId="35" fillId="24" borderId="0" xfId="0" applyNumberFormat="1" applyFont="1" applyFill="1" applyAlignment="1">
      <alignment horizontal="right" vertical="center"/>
    </xf>
    <xf numFmtId="182" fontId="35" fillId="24" borderId="40" xfId="0" applyNumberFormat="1" applyFont="1" applyFill="1" applyBorder="1" applyAlignment="1">
      <alignment vertical="center"/>
    </xf>
    <xf numFmtId="182" fontId="41" fillId="24" borderId="41" xfId="0" applyNumberFormat="1" applyFont="1" applyFill="1" applyBorder="1" applyAlignment="1">
      <alignment vertical="center"/>
    </xf>
    <xf numFmtId="182" fontId="41" fillId="24" borderId="42" xfId="0" applyNumberFormat="1" applyFont="1" applyFill="1" applyBorder="1" applyAlignment="1">
      <alignment vertical="center"/>
    </xf>
    <xf numFmtId="182" fontId="35" fillId="25" borderId="42" xfId="0" applyNumberFormat="1" applyFont="1" applyFill="1" applyBorder="1" applyAlignment="1">
      <alignment vertical="center"/>
    </xf>
    <xf numFmtId="182" fontId="35" fillId="24" borderId="43" xfId="0" applyNumberFormat="1" applyFont="1" applyFill="1" applyBorder="1" applyAlignment="1">
      <alignment vertical="center"/>
    </xf>
    <xf numFmtId="182" fontId="41" fillId="24" borderId="44" xfId="0" applyNumberFormat="1" applyFont="1" applyFill="1" applyBorder="1" applyAlignment="1">
      <alignment vertical="center"/>
    </xf>
    <xf numFmtId="182" fontId="41" fillId="24" borderId="45" xfId="0" applyNumberFormat="1" applyFont="1" applyFill="1" applyBorder="1" applyAlignment="1">
      <alignment vertical="center"/>
    </xf>
    <xf numFmtId="182" fontId="35" fillId="25" borderId="45" xfId="0" applyNumberFormat="1" applyFont="1" applyFill="1" applyBorder="1" applyAlignment="1">
      <alignment vertical="center"/>
    </xf>
    <xf numFmtId="182" fontId="37" fillId="24" borderId="46" xfId="53" applyNumberFormat="1" applyFont="1" applyFill="1" applyBorder="1" applyAlignment="1">
      <alignment horizontal="center" vertical="center" shrinkToFit="1"/>
    </xf>
    <xf numFmtId="182" fontId="37" fillId="24" borderId="47" xfId="53" applyNumberFormat="1" applyFont="1" applyFill="1" applyBorder="1" applyAlignment="1">
      <alignment horizontal="center" vertical="center" shrinkToFit="1"/>
    </xf>
    <xf numFmtId="0" fontId="30" fillId="0" borderId="0" xfId="0" applyFont="1" applyAlignment="1">
      <alignment vertical="top"/>
    </xf>
    <xf numFmtId="182" fontId="35" fillId="24" borderId="48" xfId="0" applyNumberFormat="1" applyFont="1" applyFill="1" applyBorder="1" applyAlignment="1">
      <alignment vertical="center"/>
    </xf>
    <xf numFmtId="182" fontId="35" fillId="24" borderId="49" xfId="0" applyNumberFormat="1" applyFont="1" applyFill="1" applyBorder="1" applyAlignment="1">
      <alignment vertical="center"/>
    </xf>
    <xf numFmtId="182" fontId="35" fillId="24" borderId="50" xfId="0" applyNumberFormat="1" applyFont="1" applyFill="1" applyBorder="1" applyAlignment="1">
      <alignment vertical="center"/>
    </xf>
    <xf numFmtId="182" fontId="35" fillId="24" borderId="51" xfId="0" applyNumberFormat="1" applyFont="1" applyFill="1" applyBorder="1" applyAlignment="1">
      <alignment vertical="center"/>
    </xf>
    <xf numFmtId="182" fontId="37" fillId="24" borderId="52" xfId="53" applyNumberFormat="1" applyFont="1" applyFill="1" applyBorder="1" applyAlignment="1">
      <alignment horizontal="center" vertical="center" shrinkToFit="1"/>
    </xf>
    <xf numFmtId="182" fontId="37" fillId="24" borderId="53" xfId="53" applyNumberFormat="1" applyFont="1" applyFill="1" applyBorder="1" applyAlignment="1">
      <alignment horizontal="center" vertical="center" shrinkToFit="1"/>
    </xf>
    <xf numFmtId="0" fontId="35" fillId="24" borderId="0" xfId="52" applyFont="1" applyFill="1" applyBorder="1" applyAlignment="1">
      <alignment vertical="center" wrapText="1"/>
    </xf>
    <xf numFmtId="0" fontId="37" fillId="26" borderId="15" xfId="0" applyFont="1" applyFill="1" applyBorder="1" applyAlignment="1">
      <alignment horizontal="center" vertical="center" wrapText="1"/>
    </xf>
    <xf numFmtId="3" fontId="30" fillId="0" borderId="0" xfId="35" applyNumberFormat="1" applyFont="1" applyFill="1" applyAlignment="1">
      <alignment vertical="center"/>
    </xf>
    <xf numFmtId="3" fontId="38" fillId="0" borderId="0" xfId="35" quotePrefix="1" applyNumberFormat="1" applyFont="1" applyFill="1" applyAlignment="1">
      <alignment horizontal="left" vertical="center"/>
    </xf>
    <xf numFmtId="3" fontId="46" fillId="0" borderId="0" xfId="35" applyNumberFormat="1" applyFont="1" applyFill="1" applyAlignment="1">
      <alignment vertical="center"/>
    </xf>
    <xf numFmtId="3" fontId="46" fillId="0" borderId="0" xfId="35" applyNumberFormat="1" applyFont="1" applyFill="1" applyAlignment="1">
      <alignment horizontal="center" vertical="center"/>
    </xf>
    <xf numFmtId="3" fontId="30" fillId="0" borderId="0" xfId="35" applyNumberFormat="1" applyFont="1" applyFill="1" applyAlignment="1">
      <alignment horizontal="right" vertical="center"/>
    </xf>
    <xf numFmtId="3" fontId="30" fillId="27" borderId="54" xfId="35" applyNumberFormat="1" applyFont="1" applyFill="1" applyBorder="1" applyAlignment="1">
      <alignment horizontal="center" vertical="center"/>
    </xf>
    <xf numFmtId="3" fontId="30" fillId="27" borderId="55" xfId="35" applyNumberFormat="1" applyFont="1" applyFill="1" applyBorder="1" applyAlignment="1">
      <alignment horizontal="center" vertical="center"/>
    </xf>
    <xf numFmtId="3" fontId="30" fillId="27" borderId="56" xfId="35" applyNumberFormat="1" applyFont="1" applyFill="1" applyBorder="1" applyAlignment="1">
      <alignment horizontal="center" vertical="center"/>
    </xf>
    <xf numFmtId="3" fontId="30" fillId="27" borderId="57" xfId="35" applyNumberFormat="1" applyFont="1" applyFill="1" applyBorder="1" applyAlignment="1">
      <alignment horizontal="center" vertical="center"/>
    </xf>
    <xf numFmtId="3" fontId="30" fillId="27" borderId="58" xfId="35" applyNumberFormat="1" applyFont="1" applyFill="1" applyBorder="1" applyAlignment="1">
      <alignment horizontal="center" vertical="center"/>
    </xf>
    <xf numFmtId="3" fontId="30" fillId="0" borderId="59" xfId="35" applyNumberFormat="1" applyFont="1" applyFill="1" applyBorder="1" applyAlignment="1">
      <alignment horizontal="left" vertical="center"/>
    </xf>
    <xf numFmtId="3" fontId="30" fillId="0" borderId="60" xfId="35" applyNumberFormat="1" applyFont="1" applyFill="1" applyBorder="1" applyAlignment="1">
      <alignment horizontal="right" vertical="center"/>
    </xf>
    <xf numFmtId="3" fontId="30" fillId="0" borderId="31" xfId="35" applyNumberFormat="1" applyFont="1" applyFill="1" applyBorder="1" applyAlignment="1">
      <alignment horizontal="right" vertical="center"/>
    </xf>
    <xf numFmtId="3" fontId="30" fillId="0" borderId="49" xfId="35" applyNumberFormat="1" applyFont="1" applyFill="1" applyBorder="1" applyAlignment="1">
      <alignment vertical="center"/>
    </xf>
    <xf numFmtId="3" fontId="30" fillId="0" borderId="61" xfId="35" applyNumberFormat="1" applyFont="1" applyFill="1" applyBorder="1" applyAlignment="1">
      <alignment vertical="center"/>
    </xf>
    <xf numFmtId="3" fontId="30" fillId="0" borderId="62" xfId="35" applyNumberFormat="1" applyFont="1" applyFill="1" applyBorder="1" applyAlignment="1">
      <alignment horizontal="center" vertical="center"/>
    </xf>
    <xf numFmtId="3" fontId="30" fillId="0" borderId="63" xfId="35" applyNumberFormat="1" applyFont="1" applyFill="1" applyBorder="1" applyAlignment="1">
      <alignment horizontal="center" vertical="center"/>
    </xf>
    <xf numFmtId="3" fontId="30" fillId="0" borderId="64" xfId="35" applyNumberFormat="1" applyFont="1" applyFill="1" applyBorder="1" applyAlignment="1">
      <alignment horizontal="center" vertical="center"/>
    </xf>
    <xf numFmtId="3" fontId="30" fillId="0" borderId="21" xfId="35" applyNumberFormat="1" applyFont="1" applyFill="1" applyBorder="1" applyAlignment="1">
      <alignment vertical="center"/>
    </xf>
    <xf numFmtId="3" fontId="30" fillId="0" borderId="65" xfId="35" applyNumberFormat="1" applyFont="1" applyFill="1" applyBorder="1" applyAlignment="1">
      <alignment horizontal="center" vertical="center"/>
    </xf>
    <xf numFmtId="3" fontId="30" fillId="0" borderId="66" xfId="35" applyNumberFormat="1" applyFont="1" applyFill="1" applyBorder="1" applyAlignment="1">
      <alignment horizontal="center" vertical="center"/>
    </xf>
    <xf numFmtId="3" fontId="30" fillId="0" borderId="67" xfId="35" applyNumberFormat="1" applyFont="1" applyFill="1" applyBorder="1" applyAlignment="1">
      <alignment horizontal="center" vertical="center"/>
    </xf>
    <xf numFmtId="3" fontId="30" fillId="0" borderId="68" xfId="35" applyNumberFormat="1" applyFont="1" applyFill="1" applyBorder="1" applyAlignment="1">
      <alignment horizontal="center" vertical="center"/>
    </xf>
    <xf numFmtId="3" fontId="30" fillId="0" borderId="69" xfId="35" applyNumberFormat="1" applyFont="1" applyFill="1" applyBorder="1" applyAlignment="1">
      <alignment horizontal="center" vertical="center"/>
    </xf>
    <xf numFmtId="3" fontId="30" fillId="0" borderId="70" xfId="35" applyNumberFormat="1" applyFont="1" applyFill="1" applyBorder="1" applyAlignment="1">
      <alignment horizontal="center" vertical="center"/>
    </xf>
    <xf numFmtId="3" fontId="30" fillId="0" borderId="71" xfId="35" applyNumberFormat="1" applyFont="1" applyFill="1" applyBorder="1" applyAlignment="1">
      <alignment horizontal="right" vertical="center"/>
    </xf>
    <xf numFmtId="3" fontId="30" fillId="0" borderId="72" xfId="35" applyNumberFormat="1" applyFont="1" applyFill="1" applyBorder="1" applyAlignment="1">
      <alignment vertical="center"/>
    </xf>
    <xf numFmtId="3" fontId="30" fillId="0" borderId="73" xfId="35" applyNumberFormat="1" applyFont="1" applyFill="1" applyBorder="1" applyAlignment="1">
      <alignment horizontal="center" vertical="center"/>
    </xf>
    <xf numFmtId="3" fontId="30" fillId="0" borderId="74" xfId="35" applyNumberFormat="1" applyFont="1" applyFill="1" applyBorder="1" applyAlignment="1">
      <alignment horizontal="center" vertical="center"/>
    </xf>
    <xf numFmtId="3" fontId="30" fillId="0" borderId="75" xfId="35" applyNumberFormat="1" applyFont="1" applyFill="1" applyBorder="1" applyAlignment="1">
      <alignment horizontal="center" vertical="center"/>
    </xf>
    <xf numFmtId="3" fontId="30" fillId="0" borderId="76" xfId="35" applyNumberFormat="1" applyFont="1" applyFill="1" applyBorder="1" applyAlignment="1">
      <alignment horizontal="center" vertical="center"/>
    </xf>
    <xf numFmtId="3" fontId="30" fillId="0" borderId="77" xfId="35" applyNumberFormat="1" applyFont="1" applyFill="1" applyBorder="1" applyAlignment="1">
      <alignment horizontal="right" vertical="center"/>
    </xf>
    <xf numFmtId="3" fontId="30" fillId="0" borderId="78" xfId="35" applyNumberFormat="1" applyFont="1" applyFill="1" applyBorder="1" applyAlignment="1">
      <alignment horizontal="center" vertical="center"/>
    </xf>
    <xf numFmtId="3" fontId="30" fillId="0" borderId="79" xfId="35" applyNumberFormat="1" applyFont="1" applyFill="1" applyBorder="1" applyAlignment="1">
      <alignment horizontal="right" vertical="center"/>
    </xf>
    <xf numFmtId="3" fontId="30" fillId="0" borderId="80" xfId="35" applyNumberFormat="1" applyFont="1" applyFill="1" applyBorder="1" applyAlignment="1">
      <alignment vertical="center"/>
    </xf>
    <xf numFmtId="3" fontId="30" fillId="0" borderId="64" xfId="35" applyNumberFormat="1" applyFont="1" applyFill="1" applyBorder="1" applyAlignment="1">
      <alignment horizontal="right" vertical="center"/>
    </xf>
    <xf numFmtId="3" fontId="30" fillId="0" borderId="81" xfId="35" applyNumberFormat="1" applyFont="1" applyFill="1" applyBorder="1" applyAlignment="1">
      <alignment vertical="center"/>
    </xf>
    <xf numFmtId="3" fontId="30" fillId="0" borderId="82" xfId="35" applyNumberFormat="1" applyFont="1" applyFill="1" applyBorder="1" applyAlignment="1">
      <alignment vertical="center"/>
    </xf>
    <xf numFmtId="3" fontId="30" fillId="0" borderId="24" xfId="35" applyNumberFormat="1" applyFont="1" applyFill="1" applyBorder="1" applyAlignment="1">
      <alignment vertical="center"/>
    </xf>
    <xf numFmtId="3" fontId="30" fillId="0" borderId="83" xfId="35" applyNumberFormat="1" applyFont="1" applyFill="1" applyBorder="1" applyAlignment="1">
      <alignment vertical="center"/>
    </xf>
    <xf numFmtId="3" fontId="30" fillId="0" borderId="0" xfId="35" applyNumberFormat="1" applyFont="1" applyFill="1" applyBorder="1" applyAlignment="1">
      <alignment vertical="center"/>
    </xf>
    <xf numFmtId="3" fontId="30" fillId="0" borderId="84" xfId="35" applyNumberFormat="1" applyFont="1" applyFill="1" applyBorder="1" applyAlignment="1">
      <alignment horizontal="right" vertical="center"/>
    </xf>
    <xf numFmtId="3" fontId="30" fillId="0" borderId="63" xfId="35" applyNumberFormat="1" applyFont="1" applyFill="1" applyBorder="1" applyAlignment="1">
      <alignment horizontal="right" vertical="center"/>
    </xf>
    <xf numFmtId="3" fontId="30" fillId="0" borderId="26" xfId="35" applyNumberFormat="1" applyFont="1" applyFill="1" applyBorder="1" applyAlignment="1">
      <alignment vertical="center"/>
    </xf>
    <xf numFmtId="3" fontId="30" fillId="0" borderId="30" xfId="35" applyNumberFormat="1" applyFont="1" applyFill="1" applyBorder="1" applyAlignment="1">
      <alignment vertical="center"/>
    </xf>
    <xf numFmtId="3" fontId="30" fillId="0" borderId="84" xfId="35" applyNumberFormat="1" applyFont="1" applyFill="1" applyBorder="1" applyAlignment="1">
      <alignment horizontal="center" vertical="center"/>
    </xf>
    <xf numFmtId="3" fontId="30" fillId="0" borderId="85" xfId="35" applyNumberFormat="1" applyFont="1" applyFill="1" applyBorder="1" applyAlignment="1">
      <alignment horizontal="center" vertical="center"/>
    </xf>
    <xf numFmtId="3" fontId="30" fillId="0" borderId="86" xfId="35" applyNumberFormat="1" applyFont="1" applyFill="1" applyBorder="1" applyAlignment="1">
      <alignment horizontal="center" vertical="center"/>
    </xf>
    <xf numFmtId="3" fontId="30" fillId="0" borderId="87" xfId="35" applyNumberFormat="1" applyFont="1" applyFill="1" applyBorder="1" applyAlignment="1">
      <alignment vertical="center"/>
    </xf>
    <xf numFmtId="3" fontId="30" fillId="0" borderId="88" xfId="35" applyNumberFormat="1" applyFont="1" applyFill="1" applyBorder="1" applyAlignment="1">
      <alignment vertical="center"/>
    </xf>
    <xf numFmtId="3" fontId="30" fillId="0" borderId="89" xfId="35" applyNumberFormat="1" applyFont="1" applyFill="1" applyBorder="1" applyAlignment="1">
      <alignment vertical="center"/>
    </xf>
    <xf numFmtId="3" fontId="30" fillId="0" borderId="60" xfId="35" applyNumberFormat="1" applyFont="1" applyFill="1" applyBorder="1" applyAlignment="1">
      <alignment vertical="center"/>
    </xf>
    <xf numFmtId="3" fontId="30" fillId="0" borderId="90" xfId="35" applyNumberFormat="1" applyFont="1" applyFill="1" applyBorder="1" applyAlignment="1">
      <alignment vertical="center"/>
    </xf>
    <xf numFmtId="3" fontId="30" fillId="0" borderId="91" xfId="35" applyNumberFormat="1" applyFont="1" applyFill="1" applyBorder="1" applyAlignment="1">
      <alignment horizontal="center" vertical="center"/>
    </xf>
    <xf numFmtId="3" fontId="30" fillId="0" borderId="92" xfId="35" applyNumberFormat="1" applyFont="1" applyFill="1" applyBorder="1" applyAlignment="1">
      <alignment horizontal="center" vertical="center"/>
    </xf>
    <xf numFmtId="3" fontId="30" fillId="0" borderId="93" xfId="35" applyNumberFormat="1" applyFont="1" applyFill="1" applyBorder="1" applyAlignment="1">
      <alignment horizontal="center" vertical="center"/>
    </xf>
    <xf numFmtId="3" fontId="30" fillId="0" borderId="72" xfId="35" applyNumberFormat="1" applyFont="1" applyFill="1" applyBorder="1" applyAlignment="1">
      <alignment horizontal="center" vertical="center"/>
    </xf>
    <xf numFmtId="3" fontId="30" fillId="0" borderId="94" xfId="35" applyNumberFormat="1" applyFont="1" applyFill="1" applyBorder="1" applyAlignment="1">
      <alignment horizontal="right" vertical="center"/>
    </xf>
    <xf numFmtId="3" fontId="30" fillId="0" borderId="95" xfId="35" applyNumberFormat="1" applyFont="1" applyFill="1" applyBorder="1" applyAlignment="1">
      <alignment vertical="center"/>
    </xf>
    <xf numFmtId="3" fontId="30" fillId="0" borderId="96" xfId="35" applyNumberFormat="1" applyFont="1" applyFill="1" applyBorder="1" applyAlignment="1">
      <alignment vertical="center"/>
    </xf>
    <xf numFmtId="3" fontId="30" fillId="0" borderId="97" xfId="35" applyNumberFormat="1" applyFont="1" applyFill="1" applyBorder="1" applyAlignment="1">
      <alignment vertical="center"/>
    </xf>
    <xf numFmtId="3" fontId="30" fillId="0" borderId="98" xfId="35" applyNumberFormat="1" applyFont="1" applyFill="1" applyBorder="1" applyAlignment="1">
      <alignment vertical="center"/>
    </xf>
    <xf numFmtId="3" fontId="30" fillId="0" borderId="99" xfId="35" applyNumberFormat="1" applyFont="1" applyFill="1" applyBorder="1" applyAlignment="1">
      <alignment vertical="center"/>
    </xf>
    <xf numFmtId="3" fontId="30" fillId="0" borderId="100" xfId="35" applyNumberFormat="1" applyFont="1" applyFill="1" applyBorder="1" applyAlignment="1">
      <alignment horizontal="right" vertical="center"/>
    </xf>
    <xf numFmtId="3" fontId="30" fillId="0" borderId="101" xfId="35" applyNumberFormat="1" applyFont="1" applyFill="1" applyBorder="1" applyAlignment="1">
      <alignment vertical="center"/>
    </xf>
    <xf numFmtId="3" fontId="30" fillId="0" borderId="102" xfId="35" applyNumberFormat="1" applyFont="1" applyFill="1" applyBorder="1" applyAlignment="1">
      <alignment horizontal="center" vertical="center"/>
    </xf>
    <xf numFmtId="3" fontId="30" fillId="0" borderId="103" xfId="35" applyNumberFormat="1" applyFont="1" applyFill="1" applyBorder="1" applyAlignment="1">
      <alignment horizontal="center" vertical="center"/>
    </xf>
    <xf numFmtId="3" fontId="30" fillId="0" borderId="104" xfId="35" applyNumberFormat="1" applyFont="1" applyFill="1" applyBorder="1" applyAlignment="1">
      <alignment vertical="center"/>
    </xf>
    <xf numFmtId="3" fontId="30" fillId="0" borderId="105" xfId="35" applyNumberFormat="1" applyFont="1" applyFill="1" applyBorder="1" applyAlignment="1">
      <alignment vertical="center"/>
    </xf>
    <xf numFmtId="3" fontId="30" fillId="0" borderId="103" xfId="35" applyNumberFormat="1" applyFont="1" applyFill="1" applyBorder="1" applyAlignment="1">
      <alignment vertical="center"/>
    </xf>
    <xf numFmtId="3" fontId="30" fillId="0" borderId="106" xfId="35" applyNumberFormat="1" applyFont="1" applyFill="1" applyBorder="1" applyAlignment="1">
      <alignment vertical="center"/>
    </xf>
    <xf numFmtId="3" fontId="30" fillId="0" borderId="0" xfId="35" applyNumberFormat="1" applyFont="1" applyFill="1" applyBorder="1" applyAlignment="1">
      <alignment horizontal="left" vertical="center"/>
    </xf>
    <xf numFmtId="3" fontId="30" fillId="0" borderId="69" xfId="35" applyNumberFormat="1" applyFont="1" applyFill="1" applyBorder="1" applyAlignment="1">
      <alignment vertical="center"/>
    </xf>
    <xf numFmtId="3" fontId="30" fillId="0" borderId="98" xfId="35" applyNumberFormat="1" applyFont="1" applyFill="1" applyBorder="1" applyAlignment="1">
      <alignment horizontal="center" vertical="center"/>
    </xf>
    <xf numFmtId="3" fontId="30" fillId="0" borderId="107" xfId="35" applyNumberFormat="1" applyFont="1" applyFill="1" applyBorder="1" applyAlignment="1">
      <alignment horizontal="right" vertical="center"/>
    </xf>
    <xf numFmtId="3" fontId="30" fillId="0" borderId="108" xfId="35" applyNumberFormat="1" applyFont="1" applyFill="1" applyBorder="1" applyAlignment="1">
      <alignment vertical="center"/>
    </xf>
    <xf numFmtId="3" fontId="30" fillId="0" borderId="78" xfId="35" applyNumberFormat="1" applyFont="1" applyFill="1" applyBorder="1" applyAlignment="1">
      <alignment vertical="center"/>
    </xf>
    <xf numFmtId="3" fontId="30" fillId="0" borderId="109" xfId="35" applyNumberFormat="1" applyFont="1" applyFill="1" applyBorder="1" applyAlignment="1">
      <alignment vertical="center" wrapText="1"/>
    </xf>
    <xf numFmtId="3" fontId="30" fillId="0" borderId="110" xfId="35" applyNumberFormat="1" applyFont="1" applyFill="1" applyBorder="1" applyAlignment="1">
      <alignment horizontal="left" vertical="center" wrapText="1"/>
    </xf>
    <xf numFmtId="3" fontId="30" fillId="0" borderId="111" xfId="35" applyNumberFormat="1" applyFont="1" applyFill="1" applyBorder="1" applyAlignment="1">
      <alignment vertical="center"/>
    </xf>
    <xf numFmtId="3" fontId="30" fillId="0" borderId="75" xfId="35" applyNumberFormat="1" applyFont="1" applyFill="1" applyBorder="1" applyAlignment="1">
      <alignment vertical="center"/>
    </xf>
    <xf numFmtId="3" fontId="30" fillId="0" borderId="76" xfId="35" applyNumberFormat="1" applyFont="1" applyFill="1" applyBorder="1" applyAlignment="1">
      <alignment vertical="center"/>
    </xf>
    <xf numFmtId="3" fontId="30" fillId="0" borderId="112" xfId="35" applyNumberFormat="1" applyFont="1" applyFill="1" applyBorder="1" applyAlignment="1">
      <alignment vertical="center"/>
    </xf>
    <xf numFmtId="3" fontId="30" fillId="0" borderId="90" xfId="35" applyNumberFormat="1" applyFont="1" applyFill="1" applyBorder="1" applyAlignment="1">
      <alignment vertical="center" wrapText="1"/>
    </xf>
    <xf numFmtId="3" fontId="30" fillId="0" borderId="113" xfId="35" applyNumberFormat="1" applyFont="1" applyFill="1" applyBorder="1" applyAlignment="1">
      <alignment vertical="center"/>
    </xf>
    <xf numFmtId="3" fontId="30" fillId="0" borderId="100" xfId="35" applyNumberFormat="1" applyFont="1" applyFill="1" applyBorder="1" applyAlignment="1">
      <alignment vertical="center"/>
    </xf>
    <xf numFmtId="3" fontId="30" fillId="0" borderId="114" xfId="35" applyNumberFormat="1" applyFont="1" applyFill="1" applyBorder="1" applyAlignment="1">
      <alignment vertical="center"/>
    </xf>
    <xf numFmtId="3" fontId="30" fillId="0" borderId="115" xfId="35" applyNumberFormat="1" applyFont="1" applyFill="1" applyBorder="1" applyAlignment="1">
      <alignment vertical="center"/>
    </xf>
    <xf numFmtId="3" fontId="30" fillId="0" borderId="59" xfId="35" applyNumberFormat="1" applyFont="1" applyFill="1" applyBorder="1" applyAlignment="1">
      <alignment vertical="center"/>
    </xf>
    <xf numFmtId="38" fontId="30" fillId="0" borderId="65" xfId="35" applyFont="1" applyFill="1" applyBorder="1" applyAlignment="1">
      <alignment horizontal="right" vertical="center"/>
    </xf>
    <xf numFmtId="38" fontId="30" fillId="0" borderId="66" xfId="35" applyFont="1" applyFill="1" applyBorder="1" applyAlignment="1">
      <alignment horizontal="right" vertical="center"/>
    </xf>
    <xf numFmtId="38" fontId="30" fillId="0" borderId="67" xfId="35" applyFont="1" applyFill="1" applyBorder="1" applyAlignment="1">
      <alignment horizontal="right" vertical="center"/>
    </xf>
    <xf numFmtId="3" fontId="30" fillId="0" borderId="116" xfId="35" applyNumberFormat="1" applyFont="1" applyFill="1" applyBorder="1" applyAlignment="1">
      <alignment vertical="center"/>
    </xf>
    <xf numFmtId="3" fontId="30" fillId="0" borderId="68" xfId="35" applyNumberFormat="1" applyFont="1" applyFill="1" applyBorder="1" applyAlignment="1">
      <alignment vertical="center"/>
    </xf>
    <xf numFmtId="3" fontId="30" fillId="0" borderId="70" xfId="35" applyNumberFormat="1" applyFont="1" applyFill="1" applyBorder="1" applyAlignment="1">
      <alignment vertical="center"/>
    </xf>
    <xf numFmtId="3" fontId="30" fillId="0" borderId="109" xfId="35" applyNumberFormat="1" applyFont="1" applyFill="1" applyBorder="1" applyAlignment="1">
      <alignment vertical="center"/>
    </xf>
    <xf numFmtId="38" fontId="30" fillId="0" borderId="73" xfId="35" applyFont="1" applyFill="1" applyBorder="1" applyAlignment="1">
      <alignment horizontal="right" vertical="center"/>
    </xf>
    <xf numFmtId="38" fontId="30" fillId="0" borderId="109" xfId="35" applyFont="1" applyFill="1" applyBorder="1" applyAlignment="1">
      <alignment horizontal="right" vertical="center"/>
    </xf>
    <xf numFmtId="38" fontId="30" fillId="0" borderId="74" xfId="35" applyFont="1" applyFill="1" applyBorder="1" applyAlignment="1">
      <alignment horizontal="right" vertical="center"/>
    </xf>
    <xf numFmtId="3" fontId="30" fillId="0" borderId="117" xfId="35" applyNumberFormat="1" applyFont="1" applyFill="1" applyBorder="1" applyAlignment="1">
      <alignment vertical="center"/>
    </xf>
    <xf numFmtId="3" fontId="30" fillId="0" borderId="118" xfId="35" applyNumberFormat="1" applyFont="1" applyFill="1" applyBorder="1" applyAlignment="1">
      <alignment vertical="center"/>
    </xf>
    <xf numFmtId="3" fontId="30" fillId="0" borderId="119" xfId="35" applyNumberFormat="1" applyFont="1" applyFill="1" applyBorder="1" applyAlignment="1">
      <alignment vertical="center"/>
    </xf>
    <xf numFmtId="3" fontId="30" fillId="0" borderId="120" xfId="35" applyNumberFormat="1" applyFont="1" applyFill="1" applyBorder="1" applyAlignment="1">
      <alignment vertical="center"/>
    </xf>
    <xf numFmtId="38" fontId="30" fillId="0" borderId="121" xfId="35" applyFont="1" applyFill="1" applyBorder="1" applyAlignment="1">
      <alignment horizontal="right" vertical="center"/>
    </xf>
    <xf numFmtId="38" fontId="30" fillId="0" borderId="122" xfId="35" applyFont="1" applyFill="1" applyBorder="1" applyAlignment="1">
      <alignment horizontal="right" vertical="center"/>
    </xf>
    <xf numFmtId="3" fontId="30" fillId="0" borderId="123" xfId="35" applyNumberFormat="1" applyFont="1" applyFill="1" applyBorder="1" applyAlignment="1">
      <alignment horizontal="right" vertical="center"/>
    </xf>
    <xf numFmtId="3" fontId="30" fillId="0" borderId="124" xfId="35" applyNumberFormat="1" applyFont="1" applyFill="1" applyBorder="1" applyAlignment="1">
      <alignment vertical="center"/>
    </xf>
    <xf numFmtId="3" fontId="30" fillId="0" borderId="125" xfId="35" applyNumberFormat="1" applyFont="1" applyFill="1" applyBorder="1" applyAlignment="1">
      <alignment vertical="center"/>
    </xf>
    <xf numFmtId="3" fontId="30" fillId="0" borderId="126" xfId="35" applyNumberFormat="1" applyFont="1" applyFill="1" applyBorder="1" applyAlignment="1">
      <alignment vertical="center"/>
    </xf>
    <xf numFmtId="3" fontId="30" fillId="0" borderId="127" xfId="35" applyNumberFormat="1" applyFont="1" applyFill="1" applyBorder="1" applyAlignment="1">
      <alignment vertical="center"/>
    </xf>
    <xf numFmtId="3" fontId="30" fillId="0" borderId="117" xfId="35" quotePrefix="1" applyNumberFormat="1" applyFont="1" applyFill="1" applyBorder="1" applyAlignment="1">
      <alignment horizontal="left" vertical="center"/>
    </xf>
    <xf numFmtId="3" fontId="30" fillId="0" borderId="101" xfId="35" quotePrefix="1" applyNumberFormat="1" applyFont="1" applyFill="1" applyBorder="1" applyAlignment="1">
      <alignment horizontal="left" vertical="center"/>
    </xf>
    <xf numFmtId="3" fontId="30" fillId="0" borderId="102" xfId="35" applyNumberFormat="1" applyFont="1" applyFill="1" applyBorder="1" applyAlignment="1">
      <alignment vertical="center"/>
    </xf>
    <xf numFmtId="3" fontId="30" fillId="0" borderId="128" xfId="35" applyNumberFormat="1" applyFont="1" applyFill="1" applyBorder="1" applyAlignment="1">
      <alignment vertical="center"/>
    </xf>
    <xf numFmtId="3" fontId="30" fillId="0" borderId="129" xfId="35" applyNumberFormat="1" applyFont="1" applyFill="1" applyBorder="1" applyAlignment="1">
      <alignment horizontal="right" vertical="center"/>
    </xf>
    <xf numFmtId="3" fontId="30" fillId="0" borderId="130" xfId="35" applyNumberFormat="1" applyFont="1" applyFill="1" applyBorder="1" applyAlignment="1">
      <alignment vertical="center"/>
    </xf>
    <xf numFmtId="3" fontId="30" fillId="0" borderId="131" xfId="35" applyNumberFormat="1" applyFont="1" applyFill="1" applyBorder="1" applyAlignment="1">
      <alignment vertical="center"/>
    </xf>
    <xf numFmtId="3" fontId="30" fillId="0" borderId="132" xfId="35" applyNumberFormat="1" applyFont="1" applyFill="1" applyBorder="1" applyAlignment="1">
      <alignment vertical="center"/>
    </xf>
    <xf numFmtId="3" fontId="30" fillId="0" borderId="62" xfId="35" applyNumberFormat="1" applyFont="1" applyFill="1" applyBorder="1" applyAlignment="1">
      <alignment vertical="center"/>
    </xf>
    <xf numFmtId="3" fontId="30" fillId="0" borderId="63" xfId="35" applyNumberFormat="1" applyFont="1" applyFill="1" applyBorder="1" applyAlignment="1">
      <alignment vertical="center"/>
    </xf>
    <xf numFmtId="3" fontId="30" fillId="0" borderId="133" xfId="35" applyNumberFormat="1" applyFont="1" applyFill="1" applyBorder="1" applyAlignment="1">
      <alignment vertical="center"/>
    </xf>
    <xf numFmtId="3" fontId="30" fillId="0" borderId="64" xfId="35" applyNumberFormat="1" applyFont="1" applyFill="1" applyBorder="1" applyAlignment="1">
      <alignment vertical="center"/>
    </xf>
    <xf numFmtId="3" fontId="30" fillId="0" borderId="73" xfId="35" applyNumberFormat="1" applyFont="1" applyFill="1" applyBorder="1" applyAlignment="1">
      <alignment vertical="center"/>
    </xf>
    <xf numFmtId="3" fontId="30" fillId="0" borderId="74" xfId="35" applyNumberFormat="1" applyFont="1" applyFill="1" applyBorder="1" applyAlignment="1">
      <alignment vertical="center"/>
    </xf>
    <xf numFmtId="3" fontId="30" fillId="0" borderId="134" xfId="35" applyNumberFormat="1" applyFont="1" applyFill="1" applyBorder="1" applyAlignment="1">
      <alignment vertical="center"/>
    </xf>
    <xf numFmtId="3" fontId="30" fillId="0" borderId="122" xfId="35" applyNumberFormat="1" applyFont="1" applyFill="1" applyBorder="1" applyAlignment="1">
      <alignment vertical="center"/>
    </xf>
    <xf numFmtId="3" fontId="30" fillId="0" borderId="135" xfId="35" applyNumberFormat="1" applyFont="1" applyFill="1" applyBorder="1" applyAlignment="1">
      <alignment vertical="center"/>
    </xf>
    <xf numFmtId="3" fontId="30" fillId="0" borderId="136" xfId="35" applyNumberFormat="1" applyFont="1" applyFill="1" applyBorder="1" applyAlignment="1">
      <alignment vertical="center"/>
    </xf>
    <xf numFmtId="3" fontId="30" fillId="0" borderId="137" xfId="35" applyNumberFormat="1" applyFont="1" applyFill="1" applyBorder="1" applyAlignment="1">
      <alignment vertical="center"/>
    </xf>
    <xf numFmtId="3" fontId="30" fillId="0" borderId="138" xfId="35" applyNumberFormat="1" applyFont="1" applyFill="1" applyBorder="1" applyAlignment="1">
      <alignment vertical="center"/>
    </xf>
    <xf numFmtId="3" fontId="30" fillId="0" borderId="139" xfId="35" applyNumberFormat="1" applyFont="1" applyFill="1" applyBorder="1" applyAlignment="1">
      <alignment vertical="center"/>
    </xf>
    <xf numFmtId="3" fontId="30" fillId="0" borderId="140" xfId="35" applyNumberFormat="1" applyFont="1" applyFill="1" applyBorder="1" applyAlignment="1">
      <alignment vertical="center"/>
    </xf>
    <xf numFmtId="3" fontId="30" fillId="0" borderId="141" xfId="35" applyNumberFormat="1" applyFont="1" applyFill="1" applyBorder="1" applyAlignment="1">
      <alignment vertical="center"/>
    </xf>
    <xf numFmtId="3" fontId="30" fillId="0" borderId="142" xfId="35" applyNumberFormat="1" applyFont="1" applyFill="1" applyBorder="1" applyAlignment="1">
      <alignment vertical="center"/>
    </xf>
    <xf numFmtId="3" fontId="30" fillId="0" borderId="143" xfId="35" applyNumberFormat="1" applyFont="1" applyFill="1" applyBorder="1" applyAlignment="1">
      <alignment vertical="center"/>
    </xf>
    <xf numFmtId="3" fontId="30" fillId="0" borderId="144" xfId="35" applyNumberFormat="1" applyFont="1" applyFill="1" applyBorder="1" applyAlignment="1">
      <alignment vertical="center"/>
    </xf>
    <xf numFmtId="3" fontId="30" fillId="0" borderId="79" xfId="35" applyNumberFormat="1" applyFont="1" applyFill="1" applyBorder="1" applyAlignment="1">
      <alignment vertical="center"/>
    </xf>
    <xf numFmtId="3" fontId="30" fillId="0" borderId="145" xfId="35" applyNumberFormat="1" applyFont="1" applyFill="1" applyBorder="1" applyAlignment="1">
      <alignment horizontal="right" vertical="center"/>
    </xf>
    <xf numFmtId="3" fontId="30" fillId="0" borderId="146" xfId="35" applyNumberFormat="1" applyFont="1" applyFill="1" applyBorder="1" applyAlignment="1">
      <alignment vertical="center"/>
    </xf>
    <xf numFmtId="3" fontId="30" fillId="0" borderId="66" xfId="35" applyNumberFormat="1" applyFont="1" applyFill="1" applyBorder="1" applyAlignment="1">
      <alignment vertical="center"/>
    </xf>
    <xf numFmtId="3" fontId="30" fillId="0" borderId="67" xfId="35" applyNumberFormat="1" applyFont="1" applyFill="1" applyBorder="1" applyAlignment="1">
      <alignment vertical="center"/>
    </xf>
    <xf numFmtId="3" fontId="30" fillId="0" borderId="147" xfId="35" applyNumberFormat="1" applyFont="1" applyFill="1" applyBorder="1" applyAlignment="1">
      <alignment vertical="center"/>
    </xf>
    <xf numFmtId="3" fontId="30" fillId="0" borderId="148" xfId="35" applyNumberFormat="1" applyFont="1" applyFill="1" applyBorder="1" applyAlignment="1">
      <alignment vertical="center"/>
    </xf>
    <xf numFmtId="3" fontId="30" fillId="0" borderId="149" xfId="35" applyNumberFormat="1" applyFont="1" applyFill="1" applyBorder="1" applyAlignment="1">
      <alignment vertical="center"/>
    </xf>
    <xf numFmtId="3" fontId="30" fillId="0" borderId="150" xfId="35" applyNumberFormat="1" applyFont="1" applyFill="1" applyBorder="1" applyAlignment="1">
      <alignment vertical="center"/>
    </xf>
    <xf numFmtId="3" fontId="30" fillId="0" borderId="151" xfId="35" applyNumberFormat="1" applyFont="1" applyFill="1" applyBorder="1" applyAlignment="1">
      <alignment vertical="center"/>
    </xf>
    <xf numFmtId="3" fontId="30" fillId="0" borderId="152" xfId="35" applyNumberFormat="1" applyFont="1" applyFill="1" applyBorder="1" applyAlignment="1">
      <alignment vertical="center"/>
    </xf>
    <xf numFmtId="3" fontId="30" fillId="0" borderId="153" xfId="35" applyNumberFormat="1" applyFont="1" applyFill="1" applyBorder="1" applyAlignment="1">
      <alignment vertical="center"/>
    </xf>
    <xf numFmtId="3" fontId="30" fillId="0" borderId="154" xfId="35" applyNumberFormat="1" applyFont="1" applyFill="1" applyBorder="1" applyAlignment="1">
      <alignment horizontal="right" vertical="center"/>
    </xf>
    <xf numFmtId="3" fontId="30" fillId="0" borderId="0" xfId="35" applyNumberFormat="1" applyFont="1" applyFill="1" applyBorder="1" applyAlignment="1">
      <alignment horizontal="center" vertical="center"/>
    </xf>
    <xf numFmtId="3" fontId="30" fillId="0" borderId="19" xfId="35" applyNumberFormat="1" applyFont="1" applyFill="1" applyBorder="1" applyAlignment="1">
      <alignment vertical="center"/>
    </xf>
    <xf numFmtId="3" fontId="30" fillId="0" borderId="19" xfId="35" applyNumberFormat="1" applyFont="1" applyFill="1" applyBorder="1" applyAlignment="1">
      <alignment horizontal="right" vertical="center"/>
    </xf>
    <xf numFmtId="3" fontId="46" fillId="0" borderId="51" xfId="35" applyNumberFormat="1" applyFont="1" applyFill="1" applyBorder="1" applyAlignment="1">
      <alignment horizontal="center" vertical="center"/>
    </xf>
    <xf numFmtId="3" fontId="30" fillId="0" borderId="51" xfId="35" applyNumberFormat="1" applyFont="1" applyFill="1" applyBorder="1" applyAlignment="1">
      <alignment horizontal="right" vertical="center"/>
    </xf>
    <xf numFmtId="3" fontId="30" fillId="27" borderId="155" xfId="35" applyNumberFormat="1" applyFont="1" applyFill="1" applyBorder="1" applyAlignment="1">
      <alignment vertical="center"/>
    </xf>
    <xf numFmtId="3" fontId="30" fillId="27" borderId="156" xfId="35" applyNumberFormat="1" applyFont="1" applyFill="1" applyBorder="1" applyAlignment="1">
      <alignment vertical="center"/>
    </xf>
    <xf numFmtId="3" fontId="30" fillId="27" borderId="18" xfId="35" applyNumberFormat="1" applyFont="1" applyFill="1" applyBorder="1" applyAlignment="1">
      <alignment vertical="center"/>
    </xf>
    <xf numFmtId="3" fontId="30" fillId="27" borderId="157" xfId="35" applyNumberFormat="1" applyFont="1" applyFill="1" applyBorder="1" applyAlignment="1">
      <alignment vertical="center"/>
    </xf>
    <xf numFmtId="3" fontId="30" fillId="27" borderId="158" xfId="35" applyNumberFormat="1" applyFont="1" applyFill="1" applyBorder="1" applyAlignment="1">
      <alignment horizontal="center" vertical="center"/>
    </xf>
    <xf numFmtId="3" fontId="30" fillId="0" borderId="159" xfId="35" applyNumberFormat="1" applyFont="1" applyFill="1" applyBorder="1" applyAlignment="1">
      <alignment vertical="center"/>
    </xf>
    <xf numFmtId="3" fontId="30" fillId="0" borderId="13" xfId="35" applyNumberFormat="1" applyFont="1" applyFill="1" applyBorder="1" applyAlignment="1">
      <alignment vertical="center"/>
    </xf>
    <xf numFmtId="3" fontId="30" fillId="0" borderId="160" xfId="35" applyNumberFormat="1" applyFont="1" applyFill="1" applyBorder="1" applyAlignment="1">
      <alignment vertical="center"/>
    </xf>
    <xf numFmtId="3" fontId="30" fillId="0" borderId="110" xfId="35" applyNumberFormat="1" applyFont="1" applyFill="1" applyBorder="1" applyAlignment="1">
      <alignment vertical="center"/>
    </xf>
    <xf numFmtId="3" fontId="30" fillId="0" borderId="161" xfId="35" applyNumberFormat="1" applyFont="1" applyFill="1" applyBorder="1" applyAlignment="1">
      <alignment vertical="center"/>
    </xf>
    <xf numFmtId="3" fontId="30" fillId="0" borderId="162" xfId="35" applyNumberFormat="1" applyFont="1" applyFill="1" applyBorder="1" applyAlignment="1">
      <alignment vertical="center"/>
    </xf>
    <xf numFmtId="3" fontId="30" fillId="0" borderId="163" xfId="35" applyNumberFormat="1" applyFont="1" applyFill="1" applyBorder="1" applyAlignment="1">
      <alignment vertical="center"/>
    </xf>
    <xf numFmtId="3" fontId="30" fillId="0" borderId="164" xfId="35" applyNumberFormat="1" applyFont="1" applyFill="1" applyBorder="1" applyAlignment="1">
      <alignment vertical="center"/>
    </xf>
    <xf numFmtId="3" fontId="30" fillId="0" borderId="165" xfId="35" applyNumberFormat="1" applyFont="1" applyFill="1" applyBorder="1" applyAlignment="1">
      <alignment vertical="center"/>
    </xf>
    <xf numFmtId="3" fontId="30" fillId="0" borderId="166" xfId="35" applyNumberFormat="1" applyFont="1" applyFill="1" applyBorder="1" applyAlignment="1">
      <alignment vertical="center"/>
    </xf>
    <xf numFmtId="3" fontId="30" fillId="0" borderId="167" xfId="35" applyNumberFormat="1" applyFont="1" applyFill="1" applyBorder="1" applyAlignment="1">
      <alignment vertical="center"/>
    </xf>
    <xf numFmtId="3" fontId="30" fillId="0" borderId="168" xfId="35" applyNumberFormat="1" applyFont="1" applyFill="1" applyBorder="1" applyAlignment="1">
      <alignment vertical="center"/>
    </xf>
    <xf numFmtId="3" fontId="30" fillId="0" borderId="169" xfId="35" applyNumberFormat="1" applyFont="1" applyFill="1" applyBorder="1" applyAlignment="1">
      <alignment vertical="center"/>
    </xf>
    <xf numFmtId="3" fontId="30" fillId="0" borderId="170" xfId="35" applyNumberFormat="1" applyFont="1" applyFill="1" applyBorder="1" applyAlignment="1">
      <alignment horizontal="right" vertical="center"/>
    </xf>
    <xf numFmtId="3" fontId="30" fillId="0" borderId="171" xfId="35" applyNumberFormat="1" applyFont="1" applyFill="1" applyBorder="1" applyAlignment="1">
      <alignment vertical="center"/>
    </xf>
    <xf numFmtId="3" fontId="30" fillId="0" borderId="172" xfId="35" applyNumberFormat="1" applyFont="1" applyFill="1" applyBorder="1" applyAlignment="1">
      <alignment vertical="center"/>
    </xf>
    <xf numFmtId="3" fontId="30" fillId="0" borderId="173" xfId="35" applyNumberFormat="1" applyFont="1" applyFill="1" applyBorder="1" applyAlignment="1">
      <alignment horizontal="right" vertical="center"/>
    </xf>
    <xf numFmtId="3" fontId="30" fillId="0" borderId="174" xfId="35" applyNumberFormat="1" applyFont="1" applyFill="1" applyBorder="1" applyAlignment="1">
      <alignment vertical="center"/>
    </xf>
    <xf numFmtId="3" fontId="30" fillId="0" borderId="175" xfId="35" applyNumberFormat="1" applyFont="1" applyFill="1" applyBorder="1" applyAlignment="1">
      <alignment vertical="center"/>
    </xf>
    <xf numFmtId="3" fontId="30" fillId="0" borderId="176" xfId="35" applyNumberFormat="1" applyFont="1" applyFill="1" applyBorder="1" applyAlignment="1">
      <alignment vertical="center"/>
    </xf>
    <xf numFmtId="3" fontId="30" fillId="0" borderId="177" xfId="35" applyNumberFormat="1" applyFont="1" applyFill="1" applyBorder="1" applyAlignment="1">
      <alignment vertical="center"/>
    </xf>
    <xf numFmtId="3" fontId="30" fillId="0" borderId="178" xfId="35" applyNumberFormat="1" applyFont="1" applyFill="1" applyBorder="1" applyAlignment="1">
      <alignment vertical="center"/>
    </xf>
    <xf numFmtId="3" fontId="30" fillId="0" borderId="179" xfId="35" applyNumberFormat="1" applyFont="1" applyFill="1" applyBorder="1" applyAlignment="1">
      <alignment vertical="center"/>
    </xf>
    <xf numFmtId="3" fontId="30" fillId="0" borderId="180" xfId="35" applyNumberFormat="1" applyFont="1" applyFill="1" applyBorder="1" applyAlignment="1">
      <alignment horizontal="right" vertical="center"/>
    </xf>
    <xf numFmtId="3" fontId="30" fillId="0" borderId="181" xfId="35" applyNumberFormat="1" applyFont="1" applyFill="1" applyBorder="1" applyAlignment="1">
      <alignment horizontal="left" vertical="center"/>
    </xf>
    <xf numFmtId="3" fontId="30" fillId="0" borderId="182" xfId="35" applyNumberFormat="1" applyFont="1" applyFill="1" applyBorder="1" applyAlignment="1">
      <alignment vertical="center"/>
    </xf>
    <xf numFmtId="3" fontId="30" fillId="0" borderId="23" xfId="35" applyNumberFormat="1" applyFont="1" applyFill="1" applyBorder="1" applyAlignment="1">
      <alignment vertical="center"/>
    </xf>
    <xf numFmtId="3" fontId="30" fillId="0" borderId="183" xfId="35" applyNumberFormat="1" applyFont="1" applyFill="1" applyBorder="1" applyAlignment="1">
      <alignment vertical="center"/>
    </xf>
    <xf numFmtId="3" fontId="30" fillId="0" borderId="31" xfId="35" applyNumberFormat="1" applyFont="1" applyFill="1" applyBorder="1" applyAlignment="1">
      <alignment vertical="center"/>
    </xf>
    <xf numFmtId="3" fontId="30" fillId="0" borderId="86" xfId="35" applyNumberFormat="1" applyFont="1" applyFill="1" applyBorder="1" applyAlignment="1">
      <alignment vertical="center"/>
    </xf>
    <xf numFmtId="3" fontId="30" fillId="0" borderId="184" xfId="35" applyNumberFormat="1" applyFont="1" applyFill="1" applyBorder="1" applyAlignment="1">
      <alignment horizontal="right" vertical="center"/>
    </xf>
    <xf numFmtId="3" fontId="30" fillId="0" borderId="94" xfId="35" applyNumberFormat="1" applyFont="1" applyFill="1" applyBorder="1" applyAlignment="1">
      <alignment vertical="center"/>
    </xf>
    <xf numFmtId="3" fontId="30" fillId="0" borderId="25" xfId="35" applyNumberFormat="1" applyFont="1" applyFill="1" applyBorder="1" applyAlignment="1">
      <alignment horizontal="right" vertical="center"/>
    </xf>
    <xf numFmtId="3" fontId="30" fillId="0" borderId="185" xfId="35" applyNumberFormat="1" applyFont="1" applyFill="1" applyBorder="1" applyAlignment="1">
      <alignment vertical="center"/>
    </xf>
    <xf numFmtId="3" fontId="30" fillId="0" borderId="186" xfId="35" applyNumberFormat="1" applyFont="1" applyFill="1" applyBorder="1" applyAlignment="1">
      <alignment vertical="center"/>
    </xf>
    <xf numFmtId="3" fontId="30" fillId="0" borderId="187" xfId="35" applyNumberFormat="1" applyFont="1" applyFill="1" applyBorder="1" applyAlignment="1">
      <alignment vertical="center"/>
    </xf>
    <xf numFmtId="3" fontId="30" fillId="0" borderId="188" xfId="35" applyNumberFormat="1" applyFont="1" applyFill="1" applyBorder="1" applyAlignment="1">
      <alignment vertical="center"/>
    </xf>
    <xf numFmtId="3" fontId="30" fillId="0" borderId="189" xfId="35" applyNumberFormat="1" applyFont="1" applyFill="1" applyBorder="1" applyAlignment="1">
      <alignment vertical="center"/>
    </xf>
    <xf numFmtId="3" fontId="30" fillId="0" borderId="190" xfId="35" applyNumberFormat="1" applyFont="1" applyFill="1" applyBorder="1" applyAlignment="1">
      <alignment vertical="center"/>
    </xf>
    <xf numFmtId="3" fontId="30" fillId="0" borderId="191" xfId="35" applyNumberFormat="1" applyFont="1" applyFill="1" applyBorder="1" applyAlignment="1">
      <alignment vertical="center"/>
    </xf>
    <xf numFmtId="3" fontId="30" fillId="0" borderId="192" xfId="35" applyNumberFormat="1" applyFont="1" applyFill="1" applyBorder="1" applyAlignment="1">
      <alignment vertical="center"/>
    </xf>
    <xf numFmtId="3" fontId="30" fillId="0" borderId="193" xfId="35" applyNumberFormat="1" applyFont="1" applyFill="1" applyBorder="1" applyAlignment="1">
      <alignment vertical="center"/>
    </xf>
    <xf numFmtId="3" fontId="30" fillId="0" borderId="194" xfId="35" applyNumberFormat="1" applyFont="1" applyFill="1" applyBorder="1" applyAlignment="1">
      <alignment vertical="center"/>
    </xf>
    <xf numFmtId="3" fontId="30" fillId="0" borderId="195" xfId="35" applyNumberFormat="1" applyFont="1" applyFill="1" applyBorder="1" applyAlignment="1">
      <alignment vertical="center"/>
    </xf>
    <xf numFmtId="3" fontId="30" fillId="0" borderId="196" xfId="35" applyNumberFormat="1" applyFont="1" applyFill="1" applyBorder="1" applyAlignment="1">
      <alignment vertical="center"/>
    </xf>
    <xf numFmtId="3" fontId="30" fillId="0" borderId="197" xfId="35" applyNumberFormat="1" applyFont="1" applyFill="1" applyBorder="1" applyAlignment="1">
      <alignment vertical="center"/>
    </xf>
    <xf numFmtId="3" fontId="30" fillId="0" borderId="198" xfId="35" applyNumberFormat="1" applyFont="1" applyFill="1" applyBorder="1" applyAlignment="1">
      <alignment vertical="center"/>
    </xf>
    <xf numFmtId="3" fontId="30" fillId="0" borderId="199" xfId="35" applyNumberFormat="1" applyFont="1" applyFill="1" applyBorder="1" applyAlignment="1">
      <alignment vertical="center"/>
    </xf>
    <xf numFmtId="3" fontId="30" fillId="0" borderId="200" xfId="35" applyNumberFormat="1" applyFont="1" applyFill="1" applyBorder="1" applyAlignment="1">
      <alignment vertical="center"/>
    </xf>
    <xf numFmtId="38" fontId="30" fillId="0" borderId="91" xfId="35" applyFont="1" applyFill="1" applyBorder="1" applyAlignment="1">
      <alignment vertical="center"/>
    </xf>
    <xf numFmtId="38" fontId="30" fillId="0" borderId="201" xfId="35" applyFont="1" applyFill="1" applyBorder="1" applyAlignment="1">
      <alignment vertical="center"/>
    </xf>
    <xf numFmtId="38" fontId="30" fillId="0" borderId="202" xfId="35" applyFont="1" applyFill="1" applyBorder="1" applyAlignment="1">
      <alignment vertical="center"/>
    </xf>
    <xf numFmtId="38" fontId="30" fillId="0" borderId="203" xfId="35" applyFont="1" applyFill="1" applyBorder="1" applyAlignment="1">
      <alignment vertical="center"/>
    </xf>
    <xf numFmtId="38" fontId="30" fillId="0" borderId="204" xfId="35" applyFont="1" applyFill="1" applyBorder="1" applyAlignment="1">
      <alignment vertical="center"/>
    </xf>
    <xf numFmtId="3" fontId="30" fillId="0" borderId="128" xfId="35" applyNumberFormat="1" applyFont="1" applyFill="1" applyBorder="1" applyAlignment="1">
      <alignment horizontal="center" vertical="center"/>
    </xf>
    <xf numFmtId="3" fontId="30" fillId="0" borderId="105" xfId="35" applyNumberFormat="1" applyFont="1" applyFill="1" applyBorder="1" applyAlignment="1">
      <alignment horizontal="center" vertical="center"/>
    </xf>
    <xf numFmtId="3" fontId="30" fillId="0" borderId="106" xfId="35" applyNumberFormat="1" applyFont="1" applyFill="1" applyBorder="1" applyAlignment="1">
      <alignment horizontal="center" vertical="center"/>
    </xf>
    <xf numFmtId="3" fontId="30" fillId="0" borderId="201" xfId="35" applyNumberFormat="1" applyFont="1" applyFill="1" applyBorder="1" applyAlignment="1">
      <alignment horizontal="center" vertical="center"/>
    </xf>
    <xf numFmtId="3" fontId="30" fillId="0" borderId="203" xfId="35" applyNumberFormat="1" applyFont="1" applyFill="1" applyBorder="1" applyAlignment="1">
      <alignment horizontal="center" vertical="center"/>
    </xf>
    <xf numFmtId="3" fontId="30" fillId="0" borderId="204" xfId="35" applyNumberFormat="1" applyFont="1" applyFill="1" applyBorder="1" applyAlignment="1">
      <alignment horizontal="center" vertical="center"/>
    </xf>
    <xf numFmtId="3" fontId="30" fillId="0" borderId="97" xfId="35" applyNumberFormat="1" applyFont="1" applyFill="1" applyBorder="1" applyAlignment="1">
      <alignment horizontal="center" vertical="center"/>
    </xf>
    <xf numFmtId="3" fontId="30" fillId="0" borderId="205" xfId="35" applyNumberFormat="1" applyFont="1" applyFill="1" applyBorder="1" applyAlignment="1">
      <alignment horizontal="center" vertical="center"/>
    </xf>
    <xf numFmtId="3" fontId="30" fillId="0" borderId="206" xfId="35" applyNumberFormat="1" applyFont="1" applyFill="1" applyBorder="1" applyAlignment="1">
      <alignment horizontal="center" vertical="center"/>
    </xf>
    <xf numFmtId="3" fontId="30" fillId="0" borderId="10" xfId="35" applyNumberFormat="1" applyFont="1" applyFill="1" applyBorder="1" applyAlignment="1">
      <alignment vertical="center"/>
    </xf>
    <xf numFmtId="3" fontId="30" fillId="0" borderId="0" xfId="35" applyNumberFormat="1" applyFont="1" applyFill="1" applyBorder="1" applyAlignment="1">
      <alignment horizontal="center" vertical="center" wrapText="1"/>
    </xf>
    <xf numFmtId="3" fontId="30" fillId="27" borderId="207" xfId="35" applyNumberFormat="1" applyFont="1" applyFill="1" applyBorder="1" applyAlignment="1">
      <alignment vertical="center"/>
    </xf>
    <xf numFmtId="3" fontId="30" fillId="27" borderId="19" xfId="35" applyNumberFormat="1" applyFont="1" applyFill="1" applyBorder="1" applyAlignment="1">
      <alignment vertical="center"/>
    </xf>
    <xf numFmtId="3" fontId="30" fillId="27" borderId="58" xfId="35" applyNumberFormat="1" applyFont="1" applyFill="1" applyBorder="1" applyAlignment="1">
      <alignment vertical="center"/>
    </xf>
    <xf numFmtId="3" fontId="30" fillId="0" borderId="155" xfId="35" applyNumberFormat="1" applyFont="1" applyFill="1" applyBorder="1" applyAlignment="1">
      <alignment vertical="center"/>
    </xf>
    <xf numFmtId="3" fontId="30" fillId="0" borderId="194" xfId="35" applyNumberFormat="1" applyFont="1" applyFill="1" applyBorder="1" applyAlignment="1">
      <alignment horizontal="center" vertical="center"/>
    </xf>
    <xf numFmtId="3" fontId="30" fillId="0" borderId="202" xfId="35" applyNumberFormat="1" applyFont="1" applyFill="1" applyBorder="1" applyAlignment="1">
      <alignment horizontal="center" vertical="center"/>
    </xf>
    <xf numFmtId="3" fontId="30" fillId="0" borderId="192" xfId="35" applyNumberFormat="1" applyFont="1" applyFill="1" applyBorder="1" applyAlignment="1">
      <alignment horizontal="center" vertical="center"/>
    </xf>
    <xf numFmtId="3" fontId="30" fillId="0" borderId="196" xfId="35" applyNumberFormat="1" applyFont="1" applyFill="1" applyBorder="1" applyAlignment="1">
      <alignment horizontal="center" vertical="center"/>
    </xf>
    <xf numFmtId="3" fontId="30" fillId="0" borderId="190" xfId="35" applyNumberFormat="1" applyFont="1" applyFill="1" applyBorder="1" applyAlignment="1">
      <alignment horizontal="left" vertical="center"/>
    </xf>
    <xf numFmtId="3" fontId="30" fillId="0" borderId="174" xfId="35" applyNumberFormat="1" applyFont="1" applyFill="1" applyBorder="1" applyAlignment="1">
      <alignment horizontal="center" vertical="center"/>
    </xf>
    <xf numFmtId="3" fontId="30" fillId="0" borderId="176" xfId="35" applyNumberFormat="1" applyFont="1" applyFill="1" applyBorder="1" applyAlignment="1">
      <alignment horizontal="center" vertical="center"/>
    </xf>
    <xf numFmtId="3" fontId="30" fillId="0" borderId="208" xfId="35" applyNumberFormat="1" applyFont="1" applyFill="1" applyBorder="1" applyAlignment="1">
      <alignment vertical="center"/>
    </xf>
    <xf numFmtId="3" fontId="30" fillId="0" borderId="146" xfId="35" applyNumberFormat="1" applyFont="1" applyFill="1" applyBorder="1" applyAlignment="1">
      <alignment horizontal="left" vertical="center"/>
    </xf>
    <xf numFmtId="3" fontId="30" fillId="0" borderId="83" xfId="35" applyNumberFormat="1" applyFont="1" applyFill="1" applyBorder="1" applyAlignment="1">
      <alignment horizontal="center" vertical="center"/>
    </xf>
    <xf numFmtId="3" fontId="30" fillId="0" borderId="209" xfId="35" applyNumberFormat="1" applyFont="1" applyFill="1" applyBorder="1" applyAlignment="1">
      <alignment horizontal="center" vertical="center"/>
    </xf>
    <xf numFmtId="3" fontId="30" fillId="0" borderId="172" xfId="35" applyNumberFormat="1" applyFont="1" applyFill="1" applyBorder="1" applyAlignment="1">
      <alignment horizontal="left" vertical="center"/>
    </xf>
    <xf numFmtId="3" fontId="30" fillId="0" borderId="210" xfId="35" applyNumberFormat="1" applyFont="1" applyFill="1" applyBorder="1" applyAlignment="1">
      <alignment horizontal="center" vertical="center"/>
    </xf>
    <xf numFmtId="3" fontId="30" fillId="0" borderId="99" xfId="35" applyNumberFormat="1" applyFont="1" applyFill="1" applyBorder="1" applyAlignment="1">
      <alignment horizontal="center" vertical="center"/>
    </xf>
    <xf numFmtId="3" fontId="30" fillId="0" borderId="211" xfId="35" applyNumberFormat="1" applyFont="1" applyFill="1" applyBorder="1" applyAlignment="1">
      <alignment horizontal="center" vertical="center"/>
    </xf>
    <xf numFmtId="3" fontId="30" fillId="0" borderId="212" xfId="35" applyNumberFormat="1" applyFont="1" applyFill="1" applyBorder="1" applyAlignment="1">
      <alignment horizontal="center" vertical="center"/>
    </xf>
    <xf numFmtId="3" fontId="30" fillId="0" borderId="179" xfId="35" applyNumberFormat="1" applyFont="1" applyFill="1" applyBorder="1" applyAlignment="1">
      <alignment horizontal="center" vertical="center"/>
    </xf>
    <xf numFmtId="3" fontId="30" fillId="0" borderId="162" xfId="35" applyNumberFormat="1" applyFont="1" applyFill="1" applyBorder="1" applyAlignment="1">
      <alignment horizontal="center" vertical="center"/>
    </xf>
    <xf numFmtId="3" fontId="30" fillId="0" borderId="24" xfId="35" applyNumberFormat="1" applyFont="1" applyFill="1" applyBorder="1" applyAlignment="1">
      <alignment horizontal="right" vertical="center"/>
    </xf>
    <xf numFmtId="3" fontId="30" fillId="0" borderId="114" xfId="35" applyNumberFormat="1" applyFont="1" applyFill="1" applyBorder="1" applyAlignment="1">
      <alignment horizontal="right" vertical="center"/>
    </xf>
    <xf numFmtId="3" fontId="30" fillId="0" borderId="141" xfId="35" applyNumberFormat="1" applyFont="1" applyFill="1" applyBorder="1" applyAlignment="1">
      <alignment horizontal="center" vertical="center"/>
    </xf>
    <xf numFmtId="3" fontId="30" fillId="0" borderId="213" xfId="35" applyNumberFormat="1" applyFont="1" applyFill="1" applyBorder="1" applyAlignment="1">
      <alignment horizontal="right" vertical="center"/>
    </xf>
    <xf numFmtId="3" fontId="30" fillId="0" borderId="214" xfId="35" applyNumberFormat="1" applyFont="1" applyFill="1" applyBorder="1" applyAlignment="1">
      <alignment horizontal="right" vertical="center"/>
    </xf>
    <xf numFmtId="3" fontId="30" fillId="0" borderId="215" xfId="35" applyNumberFormat="1" applyFont="1" applyFill="1" applyBorder="1" applyAlignment="1">
      <alignment vertical="center"/>
    </xf>
    <xf numFmtId="3" fontId="30" fillId="0" borderId="214" xfId="35" applyNumberFormat="1" applyFont="1" applyFill="1" applyBorder="1" applyAlignment="1">
      <alignment vertical="center"/>
    </xf>
    <xf numFmtId="3" fontId="30" fillId="0" borderId="216" xfId="35" applyNumberFormat="1" applyFont="1" applyFill="1" applyBorder="1" applyAlignment="1">
      <alignment vertical="center"/>
    </xf>
    <xf numFmtId="3" fontId="47" fillId="0" borderId="0" xfId="35" applyNumberFormat="1" applyFont="1" applyFill="1" applyBorder="1" applyAlignment="1">
      <alignment horizontal="left" vertical="center"/>
    </xf>
    <xf numFmtId="3" fontId="30" fillId="0" borderId="0" xfId="35" quotePrefix="1" applyNumberFormat="1" applyFont="1" applyFill="1" applyAlignment="1">
      <alignment horizontal="left" vertical="center"/>
    </xf>
    <xf numFmtId="3" fontId="47" fillId="0" borderId="0" xfId="35" quotePrefix="1" applyNumberFormat="1" applyFont="1" applyFill="1" applyBorder="1" applyAlignment="1">
      <alignment horizontal="left" vertical="center"/>
    </xf>
    <xf numFmtId="4" fontId="30" fillId="25" borderId="12" xfId="35" applyNumberFormat="1" applyFont="1" applyFill="1" applyBorder="1" applyAlignment="1">
      <alignment vertical="center"/>
    </xf>
    <xf numFmtId="0" fontId="27" fillId="24" borderId="0" xfId="0" quotePrefix="1" applyFont="1" applyFill="1" applyAlignment="1"/>
    <xf numFmtId="0" fontId="21" fillId="24" borderId="0" xfId="53" quotePrefix="1" applyFont="1" applyFill="1" applyAlignment="1">
      <alignment vertical="center"/>
    </xf>
    <xf numFmtId="182" fontId="37" fillId="24" borderId="217" xfId="53" applyNumberFormat="1" applyFont="1" applyFill="1" applyBorder="1" applyAlignment="1">
      <alignment horizontal="center" vertical="center" shrinkToFit="1"/>
    </xf>
    <xf numFmtId="182" fontId="37" fillId="24" borderId="218" xfId="53" applyNumberFormat="1" applyFont="1" applyFill="1" applyBorder="1" applyAlignment="1">
      <alignment horizontal="center" vertical="center" shrinkToFit="1"/>
    </xf>
    <xf numFmtId="0" fontId="35" fillId="24" borderId="219" xfId="53" applyFont="1" applyFill="1" applyBorder="1" applyAlignment="1">
      <alignment horizontal="left" vertical="center" wrapText="1"/>
    </xf>
    <xf numFmtId="0" fontId="35" fillId="24" borderId="220" xfId="53" applyFont="1" applyFill="1" applyBorder="1" applyAlignment="1">
      <alignment horizontal="left" vertical="center" wrapText="1"/>
    </xf>
    <xf numFmtId="182" fontId="37" fillId="24" borderId="14" xfId="53" applyNumberFormat="1" applyFont="1" applyFill="1" applyBorder="1" applyAlignment="1">
      <alignment horizontal="right" vertical="center" shrinkToFit="1"/>
    </xf>
    <xf numFmtId="182" fontId="37" fillId="24" borderId="221" xfId="53" applyNumberFormat="1" applyFont="1" applyFill="1" applyBorder="1" applyAlignment="1">
      <alignment horizontal="right" vertical="center" wrapText="1"/>
    </xf>
    <xf numFmtId="182" fontId="37" fillId="24" borderId="222" xfId="53" applyNumberFormat="1" applyFont="1" applyFill="1" applyBorder="1" applyAlignment="1">
      <alignment horizontal="right" vertical="center" wrapText="1"/>
    </xf>
    <xf numFmtId="182" fontId="37" fillId="24" borderId="223" xfId="53" applyNumberFormat="1" applyFont="1" applyFill="1" applyBorder="1" applyAlignment="1">
      <alignment horizontal="right" vertical="center" wrapText="1"/>
    </xf>
    <xf numFmtId="182" fontId="37" fillId="24" borderId="224" xfId="53" applyNumberFormat="1" applyFont="1" applyFill="1" applyBorder="1" applyAlignment="1">
      <alignment horizontal="right" vertical="center" wrapText="1"/>
    </xf>
    <xf numFmtId="182" fontId="37" fillId="24" borderId="225" xfId="53" applyNumberFormat="1" applyFont="1" applyFill="1" applyBorder="1" applyAlignment="1">
      <alignment horizontal="right" vertical="center" wrapText="1"/>
    </xf>
    <xf numFmtId="182" fontId="37" fillId="24" borderId="226" xfId="53" applyNumberFormat="1" applyFont="1" applyFill="1" applyBorder="1" applyAlignment="1">
      <alignment horizontal="right" vertical="center" wrapText="1"/>
    </xf>
    <xf numFmtId="182" fontId="37" fillId="24" borderId="170" xfId="53" applyNumberFormat="1" applyFont="1" applyFill="1" applyBorder="1" applyAlignment="1">
      <alignment horizontal="right" vertical="center" wrapText="1"/>
    </xf>
    <xf numFmtId="182" fontId="37" fillId="24" borderId="21" xfId="53" applyNumberFormat="1" applyFont="1" applyFill="1" applyBorder="1" applyAlignment="1">
      <alignment horizontal="right" vertical="center" wrapText="1"/>
    </xf>
    <xf numFmtId="0" fontId="23" fillId="24" borderId="48" xfId="48" applyFont="1" applyFill="1" applyBorder="1" applyAlignment="1">
      <alignment vertical="center"/>
    </xf>
    <xf numFmtId="0" fontId="23" fillId="24" borderId="49" xfId="48" applyFont="1" applyFill="1" applyBorder="1" applyAlignment="1">
      <alignment vertical="center"/>
    </xf>
    <xf numFmtId="0" fontId="23" fillId="24" borderId="26" xfId="48" applyFont="1" applyFill="1" applyBorder="1" applyAlignment="1">
      <alignment horizontal="left" vertical="center"/>
    </xf>
    <xf numFmtId="182" fontId="37" fillId="24" borderId="11" xfId="53" applyNumberFormat="1" applyFont="1" applyFill="1" applyBorder="1" applyAlignment="1">
      <alignment horizontal="right" vertical="center" wrapText="1"/>
    </xf>
    <xf numFmtId="0" fontId="37" fillId="24" borderId="222" xfId="52" applyFont="1" applyFill="1" applyBorder="1" applyAlignment="1">
      <alignment vertical="center" wrapText="1"/>
    </xf>
    <xf numFmtId="0" fontId="37" fillId="24" borderId="184" xfId="52" applyFont="1" applyFill="1" applyBorder="1" applyAlignment="1">
      <alignment vertical="center" wrapText="1"/>
    </xf>
    <xf numFmtId="0" fontId="37" fillId="24" borderId="170" xfId="52" applyFont="1" applyFill="1" applyBorder="1" applyAlignment="1">
      <alignment vertical="center" wrapText="1"/>
    </xf>
    <xf numFmtId="0" fontId="37" fillId="24" borderId="12" xfId="52" applyFont="1" applyFill="1" applyBorder="1" applyAlignment="1">
      <alignment vertical="center" wrapText="1"/>
    </xf>
    <xf numFmtId="0" fontId="25" fillId="24" borderId="0" xfId="53" applyFont="1" applyFill="1" applyAlignment="1">
      <alignment horizontal="right" vertical="center" wrapText="1"/>
    </xf>
    <xf numFmtId="0" fontId="30" fillId="0" borderId="227" xfId="0" applyFont="1" applyBorder="1" applyAlignment="1">
      <alignment horizontal="right" vertical="center"/>
    </xf>
    <xf numFmtId="0" fontId="35" fillId="24" borderId="228" xfId="52" applyFont="1" applyFill="1" applyBorder="1" applyAlignment="1">
      <alignment horizontal="right" vertical="center" wrapText="1"/>
    </xf>
    <xf numFmtId="0" fontId="30" fillId="0" borderId="26" xfId="0" applyFont="1" applyBorder="1" applyAlignment="1">
      <alignment horizontal="right" vertical="center"/>
    </xf>
    <xf numFmtId="0" fontId="30" fillId="0" borderId="28" xfId="0" applyFont="1" applyBorder="1" applyAlignment="1">
      <alignment horizontal="right" vertical="center"/>
    </xf>
    <xf numFmtId="0" fontId="35" fillId="24" borderId="229" xfId="52" applyFont="1" applyFill="1" applyBorder="1" applyAlignment="1">
      <alignment horizontal="right" vertical="center" wrapText="1"/>
    </xf>
    <xf numFmtId="9" fontId="23" fillId="24" borderId="230" xfId="48" applyNumberFormat="1" applyFont="1" applyFill="1" applyBorder="1" applyAlignment="1">
      <alignment horizontal="left" vertical="center"/>
    </xf>
    <xf numFmtId="0" fontId="23" fillId="24" borderId="231" xfId="48" applyFont="1" applyFill="1" applyBorder="1" applyAlignment="1">
      <alignment horizontal="left" vertical="center"/>
    </xf>
    <xf numFmtId="9" fontId="23" fillId="24" borderId="82" xfId="48" applyNumberFormat="1" applyFont="1" applyFill="1" applyBorder="1" applyAlignment="1">
      <alignment horizontal="left" vertical="center"/>
    </xf>
    <xf numFmtId="0" fontId="25" fillId="24" borderId="0" xfId="49" applyFont="1" applyFill="1" applyAlignment="1">
      <alignment horizontal="left" vertical="top"/>
    </xf>
    <xf numFmtId="0" fontId="24" fillId="24" borderId="0" xfId="49" applyFont="1" applyFill="1" applyAlignment="1">
      <alignment horizontal="left" vertical="top"/>
    </xf>
    <xf numFmtId="0" fontId="38" fillId="24" borderId="0" xfId="49" applyFont="1" applyFill="1" applyAlignment="1">
      <alignment vertical="top"/>
    </xf>
    <xf numFmtId="49" fontId="25" fillId="24" borderId="0" xfId="49" applyNumberFormat="1" applyFont="1" applyFill="1" applyAlignment="1">
      <alignment horizontal="left" vertical="top"/>
    </xf>
    <xf numFmtId="0" fontId="25" fillId="24" borderId="0" xfId="49" applyFont="1" applyFill="1" applyAlignment="1">
      <alignment vertical="top"/>
    </xf>
    <xf numFmtId="0" fontId="24" fillId="24" borderId="0" xfId="49" applyFont="1" applyFill="1" applyAlignment="1">
      <alignment horizontal="right" vertical="center"/>
    </xf>
    <xf numFmtId="0" fontId="49" fillId="24" borderId="0" xfId="44" applyFont="1" applyFill="1" applyBorder="1" applyAlignment="1">
      <alignment vertical="center"/>
    </xf>
    <xf numFmtId="0" fontId="50" fillId="24" borderId="0" xfId="49" applyFont="1" applyFill="1" applyAlignment="1">
      <alignment horizontal="center" vertical="top"/>
    </xf>
    <xf numFmtId="0" fontId="25" fillId="24" borderId="0" xfId="49" applyFont="1" applyFill="1"/>
    <xf numFmtId="0" fontId="25" fillId="24" borderId="48" xfId="49" applyFont="1" applyFill="1" applyBorder="1" applyAlignment="1">
      <alignment horizontal="center" vertical="center"/>
    </xf>
    <xf numFmtId="0" fontId="25" fillId="24" borderId="0" xfId="49" applyFont="1" applyFill="1" applyAlignment="1">
      <alignment horizontal="right" vertical="center"/>
    </xf>
    <xf numFmtId="0" fontId="25" fillId="24" borderId="49" xfId="49" applyFont="1" applyFill="1" applyBorder="1" applyAlignment="1">
      <alignment vertical="center"/>
    </xf>
    <xf numFmtId="0" fontId="25" fillId="24" borderId="28" xfId="49" applyFont="1" applyFill="1" applyBorder="1" applyAlignment="1">
      <alignment horizontal="center" vertical="center"/>
    </xf>
    <xf numFmtId="0" fontId="25" fillId="24" borderId="50" xfId="49" applyFont="1" applyFill="1" applyBorder="1" applyAlignment="1">
      <alignment vertical="center"/>
    </xf>
    <xf numFmtId="0" fontId="25" fillId="24" borderId="186" xfId="49" applyFont="1" applyFill="1" applyBorder="1" applyAlignment="1">
      <alignment vertical="center"/>
    </xf>
    <xf numFmtId="0" fontId="25" fillId="24" borderId="232" xfId="49" applyFont="1" applyFill="1" applyBorder="1" applyAlignment="1">
      <alignment horizontal="right" vertical="center"/>
    </xf>
    <xf numFmtId="0" fontId="25" fillId="24" borderId="233" xfId="49" applyFont="1" applyFill="1" applyBorder="1" applyAlignment="1">
      <alignment horizontal="center" vertical="center"/>
    </xf>
    <xf numFmtId="0" fontId="25" fillId="24" borderId="0" xfId="49" applyFont="1" applyFill="1" applyAlignment="1">
      <alignment horizontal="center" vertical="center"/>
    </xf>
    <xf numFmtId="0" fontId="25" fillId="24" borderId="10" xfId="49" applyFont="1" applyFill="1" applyBorder="1"/>
    <xf numFmtId="0" fontId="25" fillId="24" borderId="234" xfId="49" applyFont="1" applyFill="1" applyBorder="1" applyAlignment="1">
      <alignment horizontal="center" vertical="center"/>
    </xf>
    <xf numFmtId="182" fontId="25" fillId="24" borderId="235" xfId="49" applyNumberFormat="1" applyFont="1" applyFill="1" applyBorder="1" applyAlignment="1">
      <alignment vertical="center"/>
    </xf>
    <xf numFmtId="182" fontId="25" fillId="24" borderId="82" xfId="49" applyNumberFormat="1" applyFont="1" applyFill="1" applyBorder="1" applyAlignment="1">
      <alignment vertical="center"/>
    </xf>
    <xf numFmtId="182" fontId="25" fillId="24" borderId="234" xfId="49" applyNumberFormat="1" applyFont="1" applyFill="1" applyBorder="1" applyAlignment="1">
      <alignment vertical="center"/>
    </xf>
    <xf numFmtId="0" fontId="25" fillId="24" borderId="236" xfId="49" applyFont="1" applyFill="1" applyBorder="1" applyAlignment="1">
      <alignment horizontal="center" vertical="center"/>
    </xf>
    <xf numFmtId="182" fontId="25" fillId="24" borderId="237" xfId="49" applyNumberFormat="1" applyFont="1" applyFill="1" applyBorder="1" applyAlignment="1">
      <alignment vertical="center"/>
    </xf>
    <xf numFmtId="182" fontId="25" fillId="24" borderId="28" xfId="49" applyNumberFormat="1" applyFont="1" applyFill="1" applyBorder="1" applyAlignment="1">
      <alignment vertical="center"/>
    </xf>
    <xf numFmtId="182" fontId="25" fillId="24" borderId="236" xfId="49" applyNumberFormat="1" applyFont="1" applyFill="1" applyBorder="1" applyAlignment="1">
      <alignment vertical="center"/>
    </xf>
    <xf numFmtId="182" fontId="25" fillId="24" borderId="29" xfId="49" applyNumberFormat="1" applyFont="1" applyFill="1" applyBorder="1" applyAlignment="1">
      <alignment vertical="center"/>
    </xf>
    <xf numFmtId="0" fontId="25" fillId="24" borderId="34" xfId="49" applyFont="1" applyFill="1" applyBorder="1" applyAlignment="1">
      <alignment horizontal="center" vertical="center"/>
    </xf>
    <xf numFmtId="182" fontId="25" fillId="24" borderId="50" xfId="49" applyNumberFormat="1" applyFont="1" applyFill="1" applyBorder="1" applyAlignment="1">
      <alignment vertical="center"/>
    </xf>
    <xf numFmtId="182" fontId="25" fillId="24" borderId="51" xfId="49" applyNumberFormat="1" applyFont="1" applyFill="1" applyBorder="1" applyAlignment="1">
      <alignment vertical="center"/>
    </xf>
    <xf numFmtId="182" fontId="25" fillId="24" borderId="147" xfId="49" applyNumberFormat="1" applyFont="1" applyFill="1" applyBorder="1" applyAlignment="1">
      <alignment vertical="center"/>
    </xf>
    <xf numFmtId="182" fontId="25" fillId="24" borderId="185" xfId="49" applyNumberFormat="1" applyFont="1" applyFill="1" applyBorder="1" applyAlignment="1">
      <alignment vertical="center"/>
    </xf>
    <xf numFmtId="182" fontId="25" fillId="24" borderId="186" xfId="49" applyNumberFormat="1" applyFont="1" applyFill="1" applyBorder="1" applyAlignment="1">
      <alignment vertical="center"/>
    </xf>
    <xf numFmtId="182" fontId="25" fillId="24" borderId="148" xfId="49" applyNumberFormat="1" applyFont="1" applyFill="1" applyBorder="1" applyAlignment="1">
      <alignment vertical="center"/>
    </xf>
    <xf numFmtId="0" fontId="25" fillId="24" borderId="0" xfId="49" applyFont="1" applyFill="1" applyAlignment="1">
      <alignment vertical="center"/>
    </xf>
    <xf numFmtId="0" fontId="25" fillId="24" borderId="0" xfId="49" applyFont="1" applyFill="1" applyBorder="1" applyAlignment="1">
      <alignment horizontal="center" vertical="center"/>
    </xf>
    <xf numFmtId="182" fontId="25" fillId="24" borderId="141" xfId="49" applyNumberFormat="1" applyFont="1" applyFill="1" applyBorder="1" applyAlignment="1">
      <alignment vertical="center"/>
    </xf>
    <xf numFmtId="182" fontId="25" fillId="24" borderId="0" xfId="49" applyNumberFormat="1" applyFont="1" applyFill="1" applyBorder="1" applyAlignment="1">
      <alignment vertical="center"/>
    </xf>
    <xf numFmtId="182" fontId="25" fillId="24" borderId="213" xfId="49" applyNumberFormat="1" applyFont="1" applyFill="1" applyBorder="1" applyAlignment="1">
      <alignment vertical="center"/>
    </xf>
    <xf numFmtId="0" fontId="25" fillId="0" borderId="0" xfId="49" applyFont="1" applyBorder="1" applyAlignment="1">
      <alignment horizontal="center" vertical="center"/>
    </xf>
    <xf numFmtId="0" fontId="25" fillId="24" borderId="0" xfId="51" applyFont="1" applyFill="1" applyAlignment="1">
      <alignment horizontal="left" vertical="top" wrapText="1"/>
    </xf>
    <xf numFmtId="0" fontId="25" fillId="24" borderId="0" xfId="49" applyFont="1" applyFill="1" applyBorder="1"/>
    <xf numFmtId="0" fontId="0" fillId="24" borderId="0" xfId="49" applyFont="1" applyFill="1"/>
    <xf numFmtId="0" fontId="0" fillId="24" borderId="0" xfId="49" applyFont="1" applyFill="1" applyBorder="1"/>
    <xf numFmtId="0" fontId="25" fillId="26" borderId="228" xfId="49" applyFont="1" applyFill="1" applyBorder="1" applyAlignment="1">
      <alignment horizontal="center" vertical="center"/>
    </xf>
    <xf numFmtId="0" fontId="25" fillId="26" borderId="236" xfId="49" applyFont="1" applyFill="1" applyBorder="1" applyAlignment="1">
      <alignment horizontal="center" vertical="center"/>
    </xf>
    <xf numFmtId="0" fontId="25" fillId="26" borderId="28" xfId="49" applyFont="1" applyFill="1" applyBorder="1" applyAlignment="1">
      <alignment horizontal="center" vertical="center"/>
    </xf>
    <xf numFmtId="0" fontId="25" fillId="26" borderId="17" xfId="49" applyFont="1" applyFill="1" applyBorder="1" applyAlignment="1">
      <alignment horizontal="center" vertical="center"/>
    </xf>
    <xf numFmtId="0" fontId="25" fillId="26" borderId="238" xfId="49" applyFont="1" applyFill="1" applyBorder="1" applyAlignment="1">
      <alignment horizontal="center" vertical="center"/>
    </xf>
    <xf numFmtId="0" fontId="25" fillId="26" borderId="237" xfId="49" applyFont="1" applyFill="1" applyBorder="1" applyAlignment="1">
      <alignment horizontal="center" vertical="center"/>
    </xf>
    <xf numFmtId="0" fontId="25" fillId="26" borderId="16" xfId="49" applyFont="1" applyFill="1" applyBorder="1" applyAlignment="1">
      <alignment horizontal="center" vertical="center"/>
    </xf>
    <xf numFmtId="0" fontId="25" fillId="24" borderId="0" xfId="49" quotePrefix="1" applyFont="1" applyFill="1" applyAlignment="1">
      <alignment horizontal="left" vertical="top"/>
    </xf>
    <xf numFmtId="3" fontId="30" fillId="0" borderId="141" xfId="35" applyNumberFormat="1" applyFont="1" applyFill="1" applyBorder="1" applyAlignment="1">
      <alignment horizontal="right" vertical="center"/>
    </xf>
    <xf numFmtId="3" fontId="30" fillId="0" borderId="10" xfId="35" applyNumberFormat="1" applyFont="1" applyFill="1" applyBorder="1" applyAlignment="1">
      <alignment horizontal="right" vertical="center"/>
    </xf>
    <xf numFmtId="3" fontId="30" fillId="0" borderId="0" xfId="35" applyNumberFormat="1" applyFont="1" applyFill="1" applyAlignment="1">
      <alignment horizontal="center" vertical="center"/>
    </xf>
    <xf numFmtId="3" fontId="45" fillId="0" borderId="0" xfId="35" applyNumberFormat="1" applyFont="1" applyFill="1" applyAlignment="1">
      <alignment vertical="center"/>
    </xf>
    <xf numFmtId="3" fontId="30" fillId="26" borderId="84" xfId="35" applyNumberFormat="1" applyFont="1" applyFill="1" applyBorder="1" applyAlignment="1">
      <alignment horizontal="center" vertical="center"/>
    </xf>
    <xf numFmtId="3" fontId="30" fillId="26" borderId="89" xfId="35" applyNumberFormat="1" applyFont="1" applyFill="1" applyBorder="1" applyAlignment="1">
      <alignment horizontal="center" vertical="center"/>
    </xf>
    <xf numFmtId="3" fontId="30" fillId="26" borderId="85" xfId="35" applyNumberFormat="1" applyFont="1" applyFill="1" applyBorder="1" applyAlignment="1">
      <alignment horizontal="center" vertical="center"/>
    </xf>
    <xf numFmtId="3" fontId="30" fillId="26" borderId="87" xfId="35" applyNumberFormat="1" applyFont="1" applyFill="1" applyBorder="1" applyAlignment="1">
      <alignment horizontal="center" vertical="center"/>
    </xf>
    <xf numFmtId="3" fontId="30" fillId="26" borderId="199" xfId="35" applyNumberFormat="1" applyFont="1" applyFill="1" applyBorder="1" applyAlignment="1">
      <alignment horizontal="center" vertical="center"/>
    </xf>
    <xf numFmtId="3" fontId="30" fillId="26" borderId="149" xfId="35" applyNumberFormat="1" applyFont="1" applyFill="1" applyBorder="1" applyAlignment="1">
      <alignment horizontal="center" vertical="center"/>
    </xf>
    <xf numFmtId="3" fontId="30" fillId="26" borderId="150" xfId="35" applyNumberFormat="1" applyFont="1" applyFill="1" applyBorder="1" applyAlignment="1">
      <alignment horizontal="center" vertical="center"/>
    </xf>
    <xf numFmtId="3" fontId="30" fillId="26" borderId="151" xfId="35" applyNumberFormat="1" applyFont="1" applyFill="1" applyBorder="1" applyAlignment="1">
      <alignment horizontal="center" vertical="center"/>
    </xf>
    <xf numFmtId="3" fontId="30" fillId="26" borderId="152" xfId="35" applyNumberFormat="1" applyFont="1" applyFill="1" applyBorder="1" applyAlignment="1">
      <alignment horizontal="center" vertical="center"/>
    </xf>
    <xf numFmtId="3" fontId="30" fillId="26" borderId="153" xfId="35" applyNumberFormat="1" applyFont="1" applyFill="1" applyBorder="1" applyAlignment="1">
      <alignment horizontal="center" vertical="center"/>
    </xf>
    <xf numFmtId="3" fontId="30" fillId="26" borderId="187" xfId="35" applyNumberFormat="1" applyFont="1" applyFill="1" applyBorder="1" applyAlignment="1">
      <alignment horizontal="center" vertical="center"/>
    </xf>
    <xf numFmtId="3" fontId="21" fillId="24" borderId="0" xfId="33" quotePrefix="1" applyNumberFormat="1" applyFont="1" applyFill="1" applyAlignment="1"/>
    <xf numFmtId="0" fontId="27" fillId="24" borderId="0" xfId="0" applyFont="1" applyFill="1" applyBorder="1" applyAlignment="1">
      <alignment vertical="center"/>
    </xf>
    <xf numFmtId="0" fontId="27" fillId="24" borderId="0" xfId="0" applyFont="1" applyFill="1" applyBorder="1" applyAlignment="1">
      <alignment horizontal="right" vertical="center"/>
    </xf>
    <xf numFmtId="0" fontId="25" fillId="24" borderId="0" xfId="49" applyFont="1" applyFill="1" applyBorder="1" applyAlignment="1">
      <alignment vertical="center"/>
    </xf>
    <xf numFmtId="0" fontId="25" fillId="24" borderId="0" xfId="49" applyFont="1" applyFill="1" applyBorder="1" applyAlignment="1"/>
    <xf numFmtId="0" fontId="58" fillId="24" borderId="0" xfId="49" applyFont="1" applyFill="1" applyBorder="1" applyAlignment="1">
      <alignment vertical="center"/>
    </xf>
    <xf numFmtId="0" fontId="58" fillId="24" borderId="51" xfId="49" applyFont="1" applyFill="1" applyBorder="1" applyAlignment="1">
      <alignment vertical="center"/>
    </xf>
    <xf numFmtId="3" fontId="30" fillId="0" borderId="61" xfId="35" applyNumberFormat="1" applyFont="1" applyFill="1" applyBorder="1" applyAlignment="1">
      <alignment horizontal="left" vertical="center"/>
    </xf>
    <xf numFmtId="3" fontId="30" fillId="0" borderId="109" xfId="35" applyNumberFormat="1" applyFont="1" applyFill="1" applyBorder="1" applyAlignment="1">
      <alignment horizontal="left" vertical="center"/>
    </xf>
    <xf numFmtId="3" fontId="30" fillId="0" borderId="81" xfId="35" applyNumberFormat="1" applyFont="1" applyFill="1" applyBorder="1" applyAlignment="1">
      <alignment horizontal="left" vertical="center"/>
    </xf>
    <xf numFmtId="3" fontId="30" fillId="0" borderId="110" xfId="35" applyNumberFormat="1" applyFont="1" applyFill="1" applyBorder="1" applyAlignment="1">
      <alignment horizontal="left" vertical="center"/>
    </xf>
    <xf numFmtId="3" fontId="30" fillId="0" borderId="204" xfId="35" applyNumberFormat="1" applyFont="1" applyFill="1" applyBorder="1" applyAlignment="1">
      <alignment horizontal="right" vertical="center"/>
    </xf>
    <xf numFmtId="3" fontId="30" fillId="0" borderId="112" xfId="35" applyNumberFormat="1" applyFont="1" applyFill="1" applyBorder="1" applyAlignment="1">
      <alignment horizontal="right" vertical="center"/>
    </xf>
    <xf numFmtId="3" fontId="30" fillId="0" borderId="116" xfId="35" applyNumberFormat="1" applyFont="1" applyFill="1" applyBorder="1" applyAlignment="1">
      <alignment horizontal="right" vertical="center"/>
    </xf>
    <xf numFmtId="3" fontId="30" fillId="0" borderId="68" xfId="35" applyNumberFormat="1" applyFont="1" applyFill="1" applyBorder="1" applyAlignment="1">
      <alignment horizontal="right" vertical="center"/>
    </xf>
    <xf numFmtId="3" fontId="30" fillId="0" borderId="69" xfId="35" applyNumberFormat="1" applyFont="1" applyFill="1" applyBorder="1" applyAlignment="1">
      <alignment horizontal="right" vertical="center"/>
    </xf>
    <xf numFmtId="3" fontId="30" fillId="0" borderId="70" xfId="35" applyNumberFormat="1" applyFont="1" applyFill="1" applyBorder="1" applyAlignment="1">
      <alignment horizontal="right" vertical="center"/>
    </xf>
    <xf numFmtId="3" fontId="30" fillId="0" borderId="113" xfId="35" applyNumberFormat="1" applyFont="1" applyFill="1" applyBorder="1" applyAlignment="1">
      <alignment horizontal="right" vertical="center"/>
    </xf>
    <xf numFmtId="3" fontId="30" fillId="0" borderId="108" xfId="35" applyNumberFormat="1" applyFont="1" applyFill="1" applyBorder="1" applyAlignment="1">
      <alignment horizontal="right" vertical="center"/>
    </xf>
    <xf numFmtId="3" fontId="30" fillId="0" borderId="78" xfId="35" applyNumberFormat="1" applyFont="1" applyFill="1" applyBorder="1" applyAlignment="1">
      <alignment horizontal="right" vertical="center"/>
    </xf>
    <xf numFmtId="3" fontId="30" fillId="0" borderId="111" xfId="35" applyNumberFormat="1" applyFont="1" applyFill="1" applyBorder="1" applyAlignment="1">
      <alignment horizontal="right" vertical="center"/>
    </xf>
    <xf numFmtId="3" fontId="30" fillId="0" borderId="75" xfId="35" applyNumberFormat="1" applyFont="1" applyFill="1" applyBorder="1" applyAlignment="1">
      <alignment horizontal="right" vertical="center"/>
    </xf>
    <xf numFmtId="3" fontId="30" fillId="0" borderId="76" xfId="35" applyNumberFormat="1" applyFont="1" applyFill="1" applyBorder="1" applyAlignment="1">
      <alignment horizontal="right" vertical="center"/>
    </xf>
    <xf numFmtId="3" fontId="30" fillId="0" borderId="203" xfId="35" applyNumberFormat="1" applyFont="1" applyFill="1" applyBorder="1" applyAlignment="1">
      <alignment vertical="center"/>
    </xf>
    <xf numFmtId="3" fontId="30" fillId="0" borderId="21" xfId="35" applyNumberFormat="1" applyFont="1" applyFill="1" applyBorder="1" applyAlignment="1">
      <alignment horizontal="left" vertical="center"/>
    </xf>
    <xf numFmtId="3" fontId="30" fillId="0" borderId="131" xfId="35" applyNumberFormat="1" applyFont="1" applyFill="1" applyBorder="1" applyAlignment="1">
      <alignment horizontal="right" vertical="center"/>
    </xf>
    <xf numFmtId="3" fontId="30" fillId="0" borderId="132" xfId="35" applyNumberFormat="1" applyFont="1" applyFill="1" applyBorder="1" applyAlignment="1">
      <alignment horizontal="right" vertical="center"/>
    </xf>
    <xf numFmtId="3" fontId="30" fillId="0" borderId="24" xfId="35" applyNumberFormat="1" applyFont="1" applyFill="1" applyBorder="1" applyAlignment="1">
      <alignment horizontal="left" vertical="center"/>
    </xf>
    <xf numFmtId="3" fontId="30" fillId="0" borderId="141" xfId="35" applyNumberFormat="1" applyFont="1" applyFill="1" applyBorder="1" applyAlignment="1">
      <alignment horizontal="left" vertical="center"/>
    </xf>
    <xf numFmtId="3" fontId="30" fillId="0" borderId="110" xfId="35" applyNumberFormat="1" applyFont="1" applyFill="1" applyBorder="1" applyAlignment="1">
      <alignment horizontal="right" vertical="center"/>
    </xf>
    <xf numFmtId="3" fontId="30" fillId="0" borderId="59" xfId="35" applyNumberFormat="1" applyFont="1" applyFill="1" applyBorder="1" applyAlignment="1">
      <alignment horizontal="right" vertical="center"/>
    </xf>
    <xf numFmtId="3" fontId="30" fillId="0" borderId="87" xfId="35" applyNumberFormat="1" applyFont="1" applyFill="1" applyBorder="1" applyAlignment="1">
      <alignment horizontal="right" vertical="center"/>
    </xf>
    <xf numFmtId="3" fontId="30" fillId="0" borderId="99" xfId="35" applyNumberFormat="1" applyFont="1" applyFill="1" applyBorder="1" applyAlignment="1">
      <alignment horizontal="right" vertical="center"/>
    </xf>
    <xf numFmtId="38" fontId="30" fillId="0" borderId="120" xfId="35" applyFont="1" applyFill="1" applyBorder="1" applyAlignment="1">
      <alignment horizontal="right" vertical="center"/>
    </xf>
    <xf numFmtId="38" fontId="30" fillId="0" borderId="137" xfId="35" applyFont="1" applyFill="1" applyBorder="1" applyAlignment="1">
      <alignment horizontal="right" vertical="center"/>
    </xf>
    <xf numFmtId="3" fontId="30" fillId="0" borderId="80" xfId="35" applyNumberFormat="1" applyFont="1" applyFill="1" applyBorder="1" applyAlignment="1">
      <alignment horizontal="left" vertical="center"/>
    </xf>
    <xf numFmtId="3" fontId="30" fillId="0" borderId="113" xfId="35" applyNumberFormat="1" applyFont="1" applyFill="1" applyBorder="1" applyAlignment="1">
      <alignment horizontal="left" vertical="center"/>
    </xf>
    <xf numFmtId="3" fontId="30" fillId="0" borderId="144" xfId="35" applyNumberFormat="1" applyFont="1" applyFill="1" applyBorder="1" applyAlignment="1">
      <alignment horizontal="left" vertical="center"/>
    </xf>
    <xf numFmtId="3" fontId="30" fillId="0" borderId="92" xfId="35" applyNumberFormat="1" applyFont="1" applyFill="1" applyBorder="1" applyAlignment="1">
      <alignment vertical="center" wrapText="1"/>
    </xf>
    <xf numFmtId="3" fontId="30" fillId="0" borderId="172" xfId="35" applyNumberFormat="1" applyFont="1" applyFill="1" applyBorder="1" applyAlignment="1">
      <alignment horizontal="left" vertical="center" wrapText="1"/>
    </xf>
    <xf numFmtId="3" fontId="30" fillId="0" borderId="239" xfId="35" applyNumberFormat="1" applyFont="1" applyFill="1" applyBorder="1" applyAlignment="1">
      <alignment vertical="center"/>
    </xf>
    <xf numFmtId="3" fontId="30" fillId="0" borderId="240" xfId="35" applyNumberFormat="1" applyFont="1" applyFill="1" applyBorder="1" applyAlignment="1">
      <alignment horizontal="center" vertical="center"/>
    </xf>
    <xf numFmtId="3" fontId="30" fillId="0" borderId="241" xfId="35" applyNumberFormat="1" applyFont="1" applyFill="1" applyBorder="1" applyAlignment="1">
      <alignment horizontal="center" vertical="center"/>
    </xf>
    <xf numFmtId="3" fontId="30" fillId="0" borderId="242" xfId="35" applyNumberFormat="1" applyFont="1" applyFill="1" applyBorder="1" applyAlignment="1">
      <alignment horizontal="center" vertical="center"/>
    </xf>
    <xf numFmtId="3" fontId="30" fillId="0" borderId="117" xfId="35" applyNumberFormat="1" applyFont="1" applyFill="1" applyBorder="1" applyAlignment="1">
      <alignment horizontal="center" vertical="center"/>
    </xf>
    <xf numFmtId="3" fontId="30" fillId="0" borderId="243" xfId="35" applyNumberFormat="1" applyFont="1" applyFill="1" applyBorder="1" applyAlignment="1">
      <alignment horizontal="right" vertical="center"/>
    </xf>
    <xf numFmtId="3" fontId="30" fillId="0" borderId="244" xfId="35" applyNumberFormat="1" applyFont="1" applyFill="1" applyBorder="1" applyAlignment="1">
      <alignment horizontal="right" vertical="center"/>
    </xf>
    <xf numFmtId="3" fontId="30" fillId="0" borderId="89" xfId="35" applyNumberFormat="1" applyFont="1" applyFill="1" applyBorder="1" applyAlignment="1">
      <alignment horizontal="right" vertical="center"/>
    </xf>
    <xf numFmtId="3" fontId="30" fillId="0" borderId="85" xfId="35" applyNumberFormat="1" applyFont="1" applyFill="1" applyBorder="1" applyAlignment="1">
      <alignment horizontal="right" vertical="center"/>
    </xf>
    <xf numFmtId="3" fontId="30" fillId="0" borderId="172" xfId="35" applyNumberFormat="1" applyFont="1" applyFill="1" applyBorder="1" applyAlignment="1">
      <alignment vertical="center" wrapText="1"/>
    </xf>
    <xf numFmtId="3" fontId="30" fillId="0" borderId="24" xfId="35" applyNumberFormat="1" applyFont="1" applyFill="1" applyBorder="1" applyAlignment="1">
      <alignment vertical="center" wrapText="1"/>
    </xf>
    <xf numFmtId="4" fontId="30" fillId="25" borderId="20" xfId="35" applyNumberFormat="1" applyFont="1" applyFill="1" applyBorder="1" applyAlignment="1">
      <alignment vertical="center"/>
    </xf>
    <xf numFmtId="3" fontId="30" fillId="0" borderId="83" xfId="35" applyNumberFormat="1" applyFont="1" applyFill="1" applyBorder="1" applyAlignment="1">
      <alignment horizontal="left" vertical="center" wrapText="1"/>
    </xf>
    <xf numFmtId="3" fontId="30" fillId="0" borderId="92" xfId="35" applyNumberFormat="1" applyFont="1" applyFill="1" applyBorder="1" applyAlignment="1">
      <alignment horizontal="left" vertical="center"/>
    </xf>
    <xf numFmtId="3" fontId="30" fillId="0" borderId="183" xfId="35" applyNumberFormat="1" applyFont="1" applyFill="1" applyBorder="1" applyAlignment="1">
      <alignment horizontal="left" vertical="center"/>
    </xf>
    <xf numFmtId="3" fontId="30" fillId="0" borderId="30" xfId="35" applyNumberFormat="1" applyFont="1" applyFill="1" applyBorder="1" applyAlignment="1">
      <alignment horizontal="left" vertical="center"/>
    </xf>
    <xf numFmtId="3" fontId="30" fillId="0" borderId="89" xfId="35" applyNumberFormat="1" applyFont="1" applyFill="1" applyBorder="1" applyAlignment="1">
      <alignment horizontal="center" vertical="center"/>
    </xf>
    <xf numFmtId="3" fontId="30" fillId="0" borderId="10" xfId="35" applyNumberFormat="1" applyFont="1" applyFill="1" applyBorder="1" applyAlignment="1">
      <alignment horizontal="center" vertical="center"/>
    </xf>
    <xf numFmtId="3" fontId="30" fillId="0" borderId="115" xfId="35" applyNumberFormat="1" applyFont="1" applyFill="1" applyBorder="1" applyAlignment="1">
      <alignment horizontal="center" vertical="center"/>
    </xf>
    <xf numFmtId="3" fontId="30" fillId="0" borderId="142" xfId="35" applyNumberFormat="1" applyFont="1" applyFill="1" applyBorder="1" applyAlignment="1">
      <alignment horizontal="center" vertical="center"/>
    </xf>
    <xf numFmtId="3" fontId="30" fillId="0" borderId="56" xfId="35" applyNumberFormat="1" applyFont="1" applyFill="1" applyBorder="1" applyAlignment="1">
      <alignment horizontal="center" vertical="center"/>
    </xf>
    <xf numFmtId="3" fontId="30" fillId="0" borderId="146" xfId="35" applyNumberFormat="1" applyFont="1" applyFill="1" applyBorder="1" applyAlignment="1">
      <alignment horizontal="right" vertical="center"/>
    </xf>
    <xf numFmtId="3" fontId="30" fillId="0" borderId="57" xfId="35" applyNumberFormat="1" applyFont="1" applyFill="1" applyBorder="1" applyAlignment="1">
      <alignment horizontal="center" vertical="center"/>
    </xf>
    <xf numFmtId="3" fontId="30" fillId="0" borderId="59" xfId="35" applyNumberFormat="1" applyFont="1" applyFill="1" applyBorder="1" applyAlignment="1">
      <alignment horizontal="center" vertical="center"/>
    </xf>
    <xf numFmtId="182" fontId="35" fillId="0" borderId="0" xfId="50" applyNumberFormat="1" applyFont="1" applyBorder="1" applyAlignment="1">
      <alignment vertical="center"/>
    </xf>
    <xf numFmtId="182" fontId="41" fillId="24" borderId="0" xfId="50" applyNumberFormat="1" applyFont="1" applyFill="1" applyBorder="1" applyAlignment="1">
      <alignment horizontal="right" vertical="center"/>
    </xf>
    <xf numFmtId="182" fontId="35" fillId="24" borderId="0" xfId="50" applyNumberFormat="1" applyFont="1" applyFill="1" applyBorder="1" applyAlignment="1">
      <alignment vertical="center"/>
    </xf>
    <xf numFmtId="182" fontId="37" fillId="24" borderId="0" xfId="50" applyNumberFormat="1" applyFont="1" applyFill="1" applyBorder="1" applyAlignment="1">
      <alignment horizontal="center" vertical="center"/>
    </xf>
    <xf numFmtId="182" fontId="37" fillId="24" borderId="0" xfId="50" applyNumberFormat="1" applyFont="1" applyFill="1" applyBorder="1" applyAlignment="1">
      <alignment horizontal="right" vertical="center"/>
    </xf>
    <xf numFmtId="182" fontId="35" fillId="24" borderId="72" xfId="0" applyNumberFormat="1" applyFont="1" applyFill="1" applyBorder="1" applyAlignment="1">
      <alignment vertical="center"/>
    </xf>
    <xf numFmtId="182" fontId="41" fillId="24" borderId="170" xfId="0" applyNumberFormat="1" applyFont="1" applyFill="1" applyBorder="1" applyAlignment="1">
      <alignment vertical="center"/>
    </xf>
    <xf numFmtId="182" fontId="35" fillId="25" borderId="170" xfId="0" applyNumberFormat="1" applyFont="1" applyFill="1" applyBorder="1" applyAlignment="1">
      <alignment vertical="center"/>
    </xf>
    <xf numFmtId="182" fontId="35" fillId="24" borderId="53" xfId="0" applyNumberFormat="1" applyFont="1" applyFill="1" applyBorder="1" applyAlignment="1">
      <alignment vertical="center"/>
    </xf>
    <xf numFmtId="182" fontId="41" fillId="24" borderId="226" xfId="0" applyNumberFormat="1" applyFont="1" applyFill="1" applyBorder="1" applyAlignment="1">
      <alignment vertical="center"/>
    </xf>
    <xf numFmtId="182" fontId="35" fillId="25" borderId="226" xfId="0" applyNumberFormat="1" applyFont="1" applyFill="1" applyBorder="1" applyAlignment="1">
      <alignment vertical="center"/>
    </xf>
    <xf numFmtId="182" fontId="35" fillId="24" borderId="43" xfId="0" applyNumberFormat="1" applyFont="1" applyFill="1" applyBorder="1" applyAlignment="1">
      <alignment vertical="center" wrapText="1"/>
    </xf>
    <xf numFmtId="3" fontId="30" fillId="0" borderId="51" xfId="35" applyNumberFormat="1" applyFont="1" applyFill="1" applyBorder="1" applyAlignment="1">
      <alignment horizontal="center" vertical="center"/>
    </xf>
    <xf numFmtId="3" fontId="30" fillId="0" borderId="213" xfId="35" applyNumberFormat="1" applyFont="1" applyFill="1" applyBorder="1" applyAlignment="1">
      <alignment horizontal="center" vertical="center"/>
    </xf>
    <xf numFmtId="4" fontId="30" fillId="25" borderId="114" xfId="35" applyNumberFormat="1" applyFont="1" applyFill="1" applyBorder="1" applyAlignment="1">
      <alignment vertical="center"/>
    </xf>
    <xf numFmtId="4" fontId="30" fillId="25" borderId="115" xfId="35" applyNumberFormat="1" applyFont="1" applyFill="1" applyBorder="1" applyAlignment="1">
      <alignment vertical="center"/>
    </xf>
    <xf numFmtId="4" fontId="30" fillId="25" borderId="79" xfId="35" applyNumberFormat="1" applyFont="1" applyFill="1" applyBorder="1" applyAlignment="1">
      <alignment vertical="center"/>
    </xf>
    <xf numFmtId="3" fontId="30" fillId="0" borderId="104" xfId="35" applyNumberFormat="1" applyFont="1" applyFill="1" applyBorder="1" applyAlignment="1">
      <alignment horizontal="center" vertical="center"/>
    </xf>
    <xf numFmtId="4" fontId="30" fillId="24" borderId="80" xfId="35" applyNumberFormat="1" applyFont="1" applyFill="1" applyBorder="1" applyAlignment="1">
      <alignment vertical="center"/>
    </xf>
    <xf numFmtId="4" fontId="30" fillId="24" borderId="116" xfId="35" applyNumberFormat="1" applyFont="1" applyFill="1" applyBorder="1" applyAlignment="1">
      <alignment vertical="center"/>
    </xf>
    <xf numFmtId="3" fontId="30" fillId="0" borderId="215" xfId="35" applyNumberFormat="1" applyFont="1" applyFill="1" applyBorder="1" applyAlignment="1">
      <alignment horizontal="center" vertical="center"/>
    </xf>
    <xf numFmtId="4" fontId="30" fillId="24" borderId="69" xfId="35" applyNumberFormat="1" applyFont="1" applyFill="1" applyBorder="1" applyAlignment="1">
      <alignment vertical="center"/>
    </xf>
    <xf numFmtId="3" fontId="30" fillId="0" borderId="245" xfId="35" applyNumberFormat="1" applyFont="1" applyFill="1" applyBorder="1" applyAlignment="1">
      <alignment horizontal="center" vertical="center"/>
    </xf>
    <xf numFmtId="4" fontId="30" fillId="24" borderId="70" xfId="35" applyNumberFormat="1" applyFont="1" applyFill="1" applyBorder="1" applyAlignment="1">
      <alignment vertical="center"/>
    </xf>
    <xf numFmtId="229" fontId="30" fillId="0" borderId="111" xfId="35" applyNumberFormat="1" applyFont="1" applyFill="1" applyBorder="1" applyAlignment="1">
      <alignment horizontal="right" vertical="center"/>
    </xf>
    <xf numFmtId="229" fontId="30" fillId="0" borderId="76" xfId="35" applyNumberFormat="1" applyFont="1" applyFill="1" applyBorder="1" applyAlignment="1">
      <alignment horizontal="right" vertical="center"/>
    </xf>
    <xf numFmtId="229" fontId="30" fillId="0" borderId="110" xfId="35" applyNumberFormat="1" applyFont="1" applyFill="1" applyBorder="1" applyAlignment="1">
      <alignment horizontal="right" vertical="center"/>
    </xf>
    <xf numFmtId="3" fontId="30" fillId="0" borderId="246" xfId="35" applyNumberFormat="1" applyFont="1" applyFill="1" applyBorder="1" applyAlignment="1">
      <alignment horizontal="center" vertical="center"/>
    </xf>
    <xf numFmtId="3" fontId="54" fillId="0" borderId="49" xfId="35" applyNumberFormat="1" applyFont="1" applyFill="1" applyBorder="1" applyAlignment="1">
      <alignment horizontal="center" vertical="center" textRotation="255" wrapText="1"/>
    </xf>
    <xf numFmtId="3" fontId="55" fillId="0" borderId="213" xfId="35" applyNumberFormat="1" applyFont="1" applyFill="1" applyBorder="1" applyAlignment="1">
      <alignment vertical="center"/>
    </xf>
    <xf numFmtId="3" fontId="55" fillId="0" borderId="12" xfId="35" applyNumberFormat="1" applyFont="1" applyFill="1" applyBorder="1" applyAlignment="1">
      <alignment vertical="center"/>
    </xf>
    <xf numFmtId="3" fontId="54" fillId="0" borderId="39" xfId="35" applyNumberFormat="1" applyFont="1" applyFill="1" applyBorder="1" applyAlignment="1">
      <alignment horizontal="center" vertical="center" textRotation="255" wrapText="1"/>
    </xf>
    <xf numFmtId="3" fontId="55" fillId="25" borderId="12" xfId="35" applyNumberFormat="1" applyFont="1" applyFill="1" applyBorder="1" applyAlignment="1">
      <alignment vertical="center"/>
    </xf>
    <xf numFmtId="0" fontId="25" fillId="24" borderId="227" xfId="49" applyFont="1" applyFill="1" applyBorder="1" applyAlignment="1">
      <alignment horizontal="center" vertical="center" shrinkToFit="1"/>
    </xf>
    <xf numFmtId="3" fontId="30" fillId="0" borderId="101" xfId="35" applyNumberFormat="1" applyFont="1" applyFill="1" applyBorder="1" applyAlignment="1">
      <alignment horizontal="center" vertical="center"/>
    </xf>
    <xf numFmtId="182" fontId="37" fillId="24" borderId="217" xfId="53" applyNumberFormat="1" applyFont="1" applyFill="1" applyBorder="1" applyAlignment="1">
      <alignment horizontal="right" vertical="center" shrinkToFit="1"/>
    </xf>
    <xf numFmtId="182" fontId="37" fillId="24" borderId="46" xfId="53" applyNumberFormat="1" applyFont="1" applyFill="1" applyBorder="1" applyAlignment="1">
      <alignment horizontal="right" vertical="center" shrinkToFit="1"/>
    </xf>
    <xf numFmtId="182" fontId="37" fillId="24" borderId="52" xfId="53" applyNumberFormat="1" applyFont="1" applyFill="1" applyBorder="1" applyAlignment="1">
      <alignment horizontal="right" vertical="center" shrinkToFit="1"/>
    </xf>
    <xf numFmtId="0" fontId="35" fillId="24" borderId="247" xfId="53" applyFont="1" applyFill="1" applyBorder="1" applyAlignment="1">
      <alignment horizontal="left" vertical="center" wrapText="1"/>
    </xf>
    <xf numFmtId="0" fontId="37" fillId="24" borderId="248" xfId="53" applyFont="1" applyFill="1" applyBorder="1" applyAlignment="1">
      <alignment horizontal="left" vertical="center" wrapText="1"/>
    </xf>
    <xf numFmtId="0" fontId="37" fillId="24" borderId="249" xfId="53" applyFont="1" applyFill="1" applyBorder="1" applyAlignment="1">
      <alignment horizontal="left" vertical="center" wrapText="1"/>
    </xf>
    <xf numFmtId="0" fontId="37" fillId="24" borderId="250" xfId="53" applyFont="1" applyFill="1" applyBorder="1" applyAlignment="1">
      <alignment horizontal="left" vertical="center" wrapText="1"/>
    </xf>
    <xf numFmtId="0" fontId="37" fillId="24" borderId="247" xfId="53" applyFont="1" applyFill="1" applyBorder="1" applyAlignment="1">
      <alignment horizontal="left" vertical="center" wrapText="1"/>
    </xf>
    <xf numFmtId="0" fontId="37" fillId="24" borderId="249" xfId="53" applyFont="1" applyFill="1" applyBorder="1" applyAlignment="1">
      <alignment horizontal="center" vertical="center" wrapText="1"/>
    </xf>
    <xf numFmtId="0" fontId="37" fillId="24" borderId="250" xfId="53" applyFont="1" applyFill="1" applyBorder="1" applyAlignment="1">
      <alignment horizontal="center" vertical="center" wrapText="1"/>
    </xf>
    <xf numFmtId="3" fontId="30" fillId="0" borderId="51" xfId="35" applyNumberFormat="1" applyFont="1" applyFill="1" applyBorder="1" applyAlignment="1">
      <alignment vertical="center"/>
    </xf>
    <xf numFmtId="0" fontId="35" fillId="24" borderId="248" xfId="53" applyFont="1" applyFill="1" applyBorder="1" applyAlignment="1">
      <alignment horizontal="left" vertical="center" wrapText="1"/>
    </xf>
    <xf numFmtId="0" fontId="37" fillId="24" borderId="10" xfId="53" applyFont="1" applyFill="1" applyBorder="1" applyAlignment="1">
      <alignment horizontal="center" vertical="center" wrapText="1"/>
    </xf>
    <xf numFmtId="182" fontId="37" fillId="24" borderId="37" xfId="53" applyNumberFormat="1" applyFont="1" applyFill="1" applyBorder="1" applyAlignment="1">
      <alignment horizontal="center" vertical="center" shrinkToFit="1"/>
    </xf>
    <xf numFmtId="3" fontId="30" fillId="27" borderId="20" xfId="35" applyNumberFormat="1" applyFont="1" applyFill="1" applyBorder="1" applyAlignment="1">
      <alignment horizontal="center" vertical="center"/>
    </xf>
    <xf numFmtId="0" fontId="0" fillId="0" borderId="28" xfId="0" applyBorder="1" applyAlignment="1"/>
    <xf numFmtId="0" fontId="0" fillId="0" borderId="28" xfId="0" applyBorder="1" applyAlignment="1">
      <alignment horizontal="center" vertical="center"/>
    </xf>
    <xf numFmtId="0" fontId="0" fillId="24" borderId="28" xfId="0" applyFill="1" applyBorder="1" applyAlignment="1">
      <alignment vertical="center"/>
    </xf>
    <xf numFmtId="0" fontId="0" fillId="0" borderId="28" xfId="0" applyBorder="1" applyAlignment="1">
      <alignment vertical="center"/>
    </xf>
    <xf numFmtId="0" fontId="0" fillId="0" borderId="28" xfId="0" applyFill="1" applyBorder="1" applyAlignment="1">
      <alignment horizontal="center" vertical="center"/>
    </xf>
    <xf numFmtId="0" fontId="0" fillId="25" borderId="28" xfId="0" applyFill="1" applyBorder="1" applyAlignment="1">
      <alignment vertical="center"/>
    </xf>
    <xf numFmtId="177" fontId="0" fillId="0" borderId="28" xfId="0" applyNumberFormat="1" applyBorder="1" applyAlignment="1">
      <alignment vertical="center"/>
    </xf>
    <xf numFmtId="3" fontId="23" fillId="24" borderId="0" xfId="33" applyNumberFormat="1" applyFont="1" applyFill="1" applyBorder="1" applyAlignment="1">
      <alignment horizontal="left" vertical="center"/>
    </xf>
    <xf numFmtId="0" fontId="23" fillId="24" borderId="0" xfId="0" applyFont="1" applyFill="1" applyAlignment="1">
      <alignment horizontal="center" vertical="center"/>
    </xf>
    <xf numFmtId="0" fontId="0" fillId="24" borderId="0" xfId="0" applyFill="1" applyAlignment="1"/>
    <xf numFmtId="0" fontId="23" fillId="24" borderId="0" xfId="0" applyFont="1" applyFill="1" applyBorder="1" applyAlignment="1">
      <alignment horizontal="center" vertical="center"/>
    </xf>
    <xf numFmtId="0" fontId="23" fillId="24" borderId="0" xfId="0" applyFont="1" applyFill="1" applyBorder="1" applyAlignment="1">
      <alignment horizontal="left" vertical="center"/>
    </xf>
    <xf numFmtId="0" fontId="28" fillId="24" borderId="0" xfId="0" applyFont="1" applyFill="1" applyAlignment="1"/>
    <xf numFmtId="0" fontId="23" fillId="24" borderId="0" xfId="0" applyFont="1" applyFill="1" applyBorder="1" applyAlignment="1">
      <alignment horizontal="left"/>
    </xf>
    <xf numFmtId="3" fontId="23" fillId="24" borderId="0" xfId="33" applyNumberFormat="1" applyFont="1" applyFill="1" applyBorder="1" applyAlignment="1">
      <alignment horizontal="center" vertical="top"/>
    </xf>
    <xf numFmtId="3" fontId="23" fillId="24" borderId="0" xfId="33" applyNumberFormat="1" applyFont="1" applyFill="1" applyBorder="1" applyAlignment="1">
      <alignment horizontal="left" vertical="top"/>
    </xf>
    <xf numFmtId="3" fontId="23" fillId="24" borderId="0" xfId="33" applyNumberFormat="1" applyFont="1" applyFill="1" applyBorder="1" applyAlignment="1">
      <alignment horizontal="center" vertical="center"/>
    </xf>
    <xf numFmtId="3" fontId="23" fillId="24" borderId="0" xfId="33" applyNumberFormat="1" applyFont="1" applyFill="1" applyBorder="1" applyAlignment="1">
      <alignment horizontal="left" vertical="center"/>
    </xf>
    <xf numFmtId="0" fontId="23" fillId="24" borderId="0" xfId="0" applyFont="1" applyFill="1" applyAlignment="1">
      <alignment horizontal="center" vertical="top"/>
    </xf>
    <xf numFmtId="0" fontId="0" fillId="0" borderId="0" xfId="0" quotePrefix="1" applyAlignment="1"/>
    <xf numFmtId="3" fontId="30" fillId="0" borderId="90" xfId="35" applyNumberFormat="1" applyFont="1" applyFill="1" applyBorder="1" applyAlignment="1">
      <alignment horizontal="left" vertical="center" wrapText="1"/>
    </xf>
    <xf numFmtId="4" fontId="30" fillId="24" borderId="0" xfId="35" applyNumberFormat="1" applyFont="1" applyFill="1" applyBorder="1" applyAlignment="1">
      <alignment vertical="center"/>
    </xf>
    <xf numFmtId="3" fontId="30" fillId="0" borderId="251" xfId="35" applyNumberFormat="1" applyFont="1" applyFill="1" applyBorder="1" applyAlignment="1">
      <alignment horizontal="center" vertical="center"/>
    </xf>
    <xf numFmtId="3" fontId="30" fillId="0" borderId="172" xfId="35" applyNumberFormat="1" applyFont="1" applyFill="1" applyBorder="1" applyAlignment="1">
      <alignment horizontal="right" vertical="center"/>
    </xf>
    <xf numFmtId="3" fontId="20" fillId="0" borderId="117" xfId="35" applyNumberFormat="1" applyFont="1" applyFill="1" applyBorder="1" applyAlignment="1">
      <alignment vertical="center" wrapText="1"/>
    </xf>
    <xf numFmtId="3" fontId="30" fillId="0" borderId="83" xfId="35" applyNumberFormat="1" applyFont="1" applyFill="1" applyBorder="1" applyAlignment="1">
      <alignment horizontal="right" vertical="center"/>
    </xf>
    <xf numFmtId="3" fontId="30" fillId="0" borderId="172" xfId="35" applyNumberFormat="1" applyFont="1" applyFill="1" applyBorder="1" applyAlignment="1">
      <alignment horizontal="center" vertical="center"/>
    </xf>
    <xf numFmtId="3" fontId="30" fillId="0" borderId="82" xfId="35" applyNumberFormat="1" applyFont="1" applyFill="1" applyBorder="1" applyAlignment="1">
      <alignment horizontal="right" vertical="center"/>
    </xf>
    <xf numFmtId="3" fontId="30" fillId="0" borderId="142" xfId="35" applyNumberFormat="1" applyFont="1" applyFill="1" applyBorder="1" applyAlignment="1">
      <alignment horizontal="right" vertical="center"/>
    </xf>
    <xf numFmtId="3" fontId="30" fillId="0" borderId="143" xfId="35" applyNumberFormat="1" applyFont="1" applyFill="1" applyBorder="1" applyAlignment="1">
      <alignment horizontal="right" vertical="center"/>
    </xf>
    <xf numFmtId="3" fontId="30" fillId="0" borderId="252" xfId="35" applyNumberFormat="1" applyFont="1" applyFill="1" applyBorder="1" applyAlignment="1">
      <alignment vertical="center"/>
    </xf>
    <xf numFmtId="3" fontId="30" fillId="0" borderId="253" xfId="35" applyNumberFormat="1" applyFont="1" applyFill="1" applyBorder="1" applyAlignment="1">
      <alignment vertical="center"/>
    </xf>
    <xf numFmtId="3" fontId="30" fillId="0" borderId="254" xfId="35" applyNumberFormat="1" applyFont="1" applyFill="1" applyBorder="1" applyAlignment="1">
      <alignment horizontal="center" vertical="center"/>
    </xf>
    <xf numFmtId="3" fontId="30" fillId="0" borderId="255" xfId="35" applyNumberFormat="1" applyFont="1" applyFill="1" applyBorder="1" applyAlignment="1">
      <alignment horizontal="center" vertical="center"/>
    </xf>
    <xf numFmtId="3" fontId="30" fillId="0" borderId="256" xfId="35" applyNumberFormat="1" applyFont="1" applyFill="1" applyBorder="1" applyAlignment="1">
      <alignment horizontal="center" vertical="center"/>
    </xf>
    <xf numFmtId="3" fontId="30" fillId="0" borderId="14" xfId="35" applyNumberFormat="1" applyFont="1" applyFill="1" applyBorder="1" applyAlignment="1">
      <alignment horizontal="right" vertical="center"/>
    </xf>
    <xf numFmtId="3" fontId="30" fillId="0" borderId="0" xfId="35" applyNumberFormat="1" applyFont="1" applyFill="1" applyBorder="1" applyAlignment="1">
      <alignment horizontal="left" vertical="center" wrapText="1"/>
    </xf>
    <xf numFmtId="4" fontId="30" fillId="24" borderId="80" xfId="35" applyNumberFormat="1" applyFont="1" applyFill="1" applyBorder="1" applyAlignment="1">
      <alignment vertical="center"/>
    </xf>
    <xf numFmtId="3" fontId="30" fillId="0" borderId="80" xfId="35" applyNumberFormat="1" applyFont="1" applyFill="1" applyBorder="1" applyAlignment="1">
      <alignment horizontal="left" vertical="center" wrapText="1"/>
    </xf>
    <xf numFmtId="3" fontId="30" fillId="0" borderId="124" xfId="35" applyNumberFormat="1" applyFont="1" applyFill="1" applyBorder="1" applyAlignment="1">
      <alignment horizontal="center" vertical="center"/>
    </xf>
    <xf numFmtId="4" fontId="30" fillId="24" borderId="81" xfId="35" applyNumberFormat="1" applyFont="1" applyFill="1" applyBorder="1" applyAlignment="1">
      <alignment vertical="center"/>
    </xf>
    <xf numFmtId="3" fontId="30" fillId="0" borderId="81" xfId="35" applyNumberFormat="1" applyFont="1" applyFill="1" applyBorder="1" applyAlignment="1">
      <alignment horizontal="left" vertical="center" wrapText="1"/>
    </xf>
    <xf numFmtId="3" fontId="30" fillId="0" borderId="201" xfId="35" applyNumberFormat="1" applyFont="1" applyFill="1" applyBorder="1" applyAlignment="1">
      <alignment vertical="center"/>
    </xf>
    <xf numFmtId="3" fontId="30" fillId="0" borderId="204" xfId="35" applyNumberFormat="1" applyFont="1" applyFill="1" applyBorder="1" applyAlignment="1">
      <alignment vertical="center"/>
    </xf>
    <xf numFmtId="38" fontId="30" fillId="0" borderId="73" xfId="35" applyFont="1" applyFill="1" applyBorder="1" applyAlignment="1">
      <alignment horizontal="center" vertical="center"/>
    </xf>
    <xf numFmtId="38" fontId="30" fillId="0" borderId="109" xfId="35" applyFont="1" applyFill="1" applyBorder="1" applyAlignment="1">
      <alignment horizontal="center" vertical="center"/>
    </xf>
    <xf numFmtId="38" fontId="30" fillId="0" borderId="74" xfId="35" applyFont="1" applyFill="1" applyBorder="1" applyAlignment="1">
      <alignment horizontal="center" vertical="center"/>
    </xf>
    <xf numFmtId="3" fontId="23" fillId="24" borderId="0" xfId="33" applyNumberFormat="1" applyFont="1" applyFill="1" applyBorder="1" applyAlignment="1">
      <alignment horizontal="left" vertical="top"/>
    </xf>
    <xf numFmtId="2" fontId="0" fillId="0" borderId="28" xfId="0" applyNumberFormat="1" applyBorder="1" applyAlignment="1">
      <alignment vertical="center"/>
    </xf>
    <xf numFmtId="38" fontId="30" fillId="0" borderId="91" xfId="35" applyFont="1" applyFill="1" applyBorder="1" applyAlignment="1">
      <alignment horizontal="right" vertical="center"/>
    </xf>
    <xf numFmtId="38" fontId="30" fillId="0" borderId="92" xfId="35" applyFont="1" applyFill="1" applyBorder="1" applyAlignment="1">
      <alignment horizontal="right" vertical="center"/>
    </xf>
    <xf numFmtId="38" fontId="30" fillId="0" borderId="93" xfId="35" applyFont="1" applyFill="1" applyBorder="1" applyAlignment="1">
      <alignment horizontal="right" vertical="center"/>
    </xf>
    <xf numFmtId="3" fontId="30" fillId="0" borderId="13" xfId="35" applyNumberFormat="1" applyFont="1" applyFill="1" applyBorder="1" applyAlignment="1">
      <alignment horizontal="right" vertical="center"/>
    </xf>
    <xf numFmtId="182" fontId="35" fillId="25" borderId="257" xfId="0" applyNumberFormat="1" applyFont="1" applyFill="1" applyBorder="1" applyAlignment="1">
      <alignment vertical="center"/>
    </xf>
    <xf numFmtId="0" fontId="35" fillId="25" borderId="28" xfId="0" applyFont="1" applyFill="1" applyBorder="1" applyAlignment="1"/>
    <xf numFmtId="0" fontId="35" fillId="24" borderId="28" xfId="0" applyFont="1" applyFill="1" applyBorder="1" applyAlignment="1">
      <alignment vertical="center"/>
    </xf>
    <xf numFmtId="38" fontId="35" fillId="0" borderId="28" xfId="33" applyFont="1" applyBorder="1" applyAlignment="1">
      <alignment vertical="center"/>
    </xf>
    <xf numFmtId="38" fontId="35" fillId="24" borderId="28" xfId="33" applyFont="1" applyFill="1" applyBorder="1" applyAlignment="1">
      <alignment vertical="center"/>
    </xf>
    <xf numFmtId="0" fontId="0" fillId="0" borderId="0" xfId="0" applyBorder="1" applyAlignment="1">
      <alignment horizontal="left" vertical="center" wrapText="1"/>
    </xf>
    <xf numFmtId="38" fontId="35" fillId="0" borderId="0" xfId="33" applyFont="1" applyBorder="1" applyAlignment="1">
      <alignment vertical="center"/>
    </xf>
    <xf numFmtId="38" fontId="35" fillId="24" borderId="0" xfId="33" applyFont="1" applyFill="1" applyBorder="1" applyAlignment="1">
      <alignment vertical="center"/>
    </xf>
    <xf numFmtId="0" fontId="39" fillId="24" borderId="0" xfId="0" applyFont="1" applyFill="1" applyBorder="1" applyAlignment="1">
      <alignment horizontal="center" vertical="center"/>
    </xf>
    <xf numFmtId="3" fontId="30" fillId="0" borderId="258" xfId="35" applyNumberFormat="1" applyFont="1" applyFill="1" applyBorder="1" applyAlignment="1">
      <alignment vertical="center"/>
    </xf>
    <xf numFmtId="3" fontId="30" fillId="0" borderId="256" xfId="35" applyNumberFormat="1" applyFont="1" applyFill="1" applyBorder="1" applyAlignment="1">
      <alignment vertical="center"/>
    </xf>
    <xf numFmtId="3" fontId="20" fillId="24" borderId="80" xfId="35" applyNumberFormat="1" applyFont="1" applyFill="1" applyBorder="1" applyAlignment="1">
      <alignment vertical="center" wrapText="1"/>
    </xf>
    <xf numFmtId="3" fontId="30" fillId="24" borderId="0" xfId="35" applyNumberFormat="1" applyFont="1" applyFill="1" applyBorder="1" applyAlignment="1">
      <alignment vertical="center" wrapText="1"/>
    </xf>
    <xf numFmtId="3" fontId="23" fillId="24" borderId="0" xfId="33" applyNumberFormat="1" applyFont="1" applyFill="1" applyBorder="1" applyAlignment="1">
      <alignment vertical="top"/>
    </xf>
    <xf numFmtId="3" fontId="23" fillId="24" borderId="0" xfId="33" applyNumberFormat="1" applyFont="1" applyFill="1" applyBorder="1" applyAlignment="1">
      <alignment horizontal="left" vertical="top" wrapText="1"/>
    </xf>
    <xf numFmtId="0" fontId="30" fillId="0" borderId="26" xfId="0" applyFont="1" applyBorder="1" applyAlignment="1">
      <alignment horizontal="right" vertical="center"/>
    </xf>
    <xf numFmtId="0" fontId="30" fillId="0" borderId="82" xfId="0" applyFont="1" applyBorder="1" applyAlignment="1">
      <alignment horizontal="right" vertical="center"/>
    </xf>
    <xf numFmtId="0" fontId="37" fillId="24" borderId="243" xfId="52" applyFont="1" applyFill="1" applyBorder="1" applyAlignment="1">
      <alignment horizontal="right" vertical="center" wrapText="1"/>
    </xf>
    <xf numFmtId="0" fontId="37" fillId="24" borderId="25" xfId="52" applyFont="1" applyFill="1" applyBorder="1" applyAlignment="1">
      <alignment horizontal="right" vertical="center" wrapText="1"/>
    </xf>
    <xf numFmtId="0" fontId="35" fillId="24" borderId="263" xfId="53" applyFont="1" applyFill="1" applyBorder="1" applyAlignment="1">
      <alignment horizontal="left" vertical="center" wrapText="1"/>
    </xf>
    <xf numFmtId="0" fontId="35" fillId="24" borderId="264" xfId="53" applyFont="1" applyFill="1" applyBorder="1" applyAlignment="1">
      <alignment horizontal="left" vertical="center" wrapText="1"/>
    </xf>
    <xf numFmtId="0" fontId="35" fillId="24" borderId="247" xfId="53" applyFont="1" applyFill="1" applyBorder="1" applyAlignment="1">
      <alignment horizontal="left" vertical="center" wrapText="1"/>
    </xf>
    <xf numFmtId="0" fontId="35" fillId="24" borderId="248" xfId="53" applyFont="1" applyFill="1" applyBorder="1" applyAlignment="1">
      <alignment horizontal="left" vertical="center" wrapText="1"/>
    </xf>
    <xf numFmtId="0" fontId="35" fillId="24" borderId="219" xfId="53" applyFont="1" applyFill="1" applyBorder="1" applyAlignment="1">
      <alignment horizontal="left" vertical="center" wrapText="1"/>
    </xf>
    <xf numFmtId="0" fontId="35" fillId="24" borderId="265" xfId="53" applyFont="1" applyFill="1" applyBorder="1" applyAlignment="1">
      <alignment horizontal="left" vertical="center" wrapText="1"/>
    </xf>
    <xf numFmtId="0" fontId="35" fillId="24" borderId="266" xfId="53" applyFont="1" applyFill="1" applyBorder="1" applyAlignment="1">
      <alignment horizontal="left" vertical="center" wrapText="1"/>
    </xf>
    <xf numFmtId="0" fontId="53" fillId="24" borderId="0" xfId="53" applyFont="1" applyFill="1" applyAlignment="1">
      <alignment horizontal="center" vertical="center" wrapText="1"/>
    </xf>
    <xf numFmtId="3" fontId="23" fillId="24" borderId="19" xfId="33" applyNumberFormat="1" applyFont="1" applyFill="1" applyBorder="1" applyAlignment="1">
      <alignment vertical="top"/>
    </xf>
    <xf numFmtId="0" fontId="23" fillId="0" borderId="19" xfId="53" applyFont="1" applyBorder="1" applyAlignment="1">
      <alignment vertical="top"/>
    </xf>
    <xf numFmtId="0" fontId="32" fillId="24" borderId="51" xfId="48" applyFont="1" applyFill="1" applyBorder="1" applyAlignment="1">
      <alignment horizontal="left" vertical="center"/>
    </xf>
    <xf numFmtId="0" fontId="23" fillId="24" borderId="26" xfId="48" applyFont="1" applyFill="1" applyBorder="1" applyAlignment="1">
      <alignment horizontal="left" vertical="center" wrapText="1"/>
    </xf>
    <xf numFmtId="0" fontId="23" fillId="24" borderId="82" xfId="48" applyFont="1" applyFill="1" applyBorder="1" applyAlignment="1">
      <alignment horizontal="left" vertical="center"/>
    </xf>
    <xf numFmtId="0" fontId="37" fillId="26" borderId="259" xfId="53" applyFont="1" applyFill="1" applyBorder="1" applyAlignment="1">
      <alignment horizontal="center" vertical="center" wrapText="1"/>
    </xf>
    <xf numFmtId="0" fontId="37" fillId="26" borderId="260" xfId="53" applyFont="1" applyFill="1" applyBorder="1" applyAlignment="1">
      <alignment horizontal="center" vertical="center" wrapText="1"/>
    </xf>
    <xf numFmtId="0" fontId="37" fillId="26" borderId="261" xfId="53" applyFont="1" applyFill="1" applyBorder="1" applyAlignment="1">
      <alignment horizontal="center" vertical="center" wrapText="1"/>
    </xf>
    <xf numFmtId="0" fontId="37" fillId="24" borderId="50" xfId="53" applyFont="1" applyFill="1" applyBorder="1" applyAlignment="1">
      <alignment horizontal="left" vertical="center" wrapText="1"/>
    </xf>
    <xf numFmtId="0" fontId="37" fillId="24" borderId="0" xfId="53" applyFont="1" applyFill="1" applyBorder="1" applyAlignment="1">
      <alignment horizontal="left" vertical="center" wrapText="1"/>
    </xf>
    <xf numFmtId="0" fontId="37" fillId="24" borderId="159" xfId="53" applyFont="1" applyFill="1" applyBorder="1" applyAlignment="1">
      <alignment horizontal="left" vertical="center" wrapText="1"/>
    </xf>
    <xf numFmtId="0" fontId="37" fillId="24" borderId="10" xfId="53" applyFont="1" applyFill="1" applyBorder="1" applyAlignment="1">
      <alignment horizontal="left" vertical="center" wrapText="1"/>
    </xf>
    <xf numFmtId="0" fontId="37" fillId="24" borderId="259" xfId="53" applyFont="1" applyFill="1" applyBorder="1" applyAlignment="1">
      <alignment horizontal="left" vertical="center" wrapText="1"/>
    </xf>
    <xf numFmtId="0" fontId="37" fillId="24" borderId="260" xfId="53" applyFont="1" applyFill="1" applyBorder="1" applyAlignment="1">
      <alignment horizontal="left" vertical="center" wrapText="1"/>
    </xf>
    <xf numFmtId="0" fontId="37" fillId="24" borderId="261" xfId="53" applyFont="1" applyFill="1" applyBorder="1" applyAlignment="1">
      <alignment horizontal="left" vertical="center" wrapText="1"/>
    </xf>
    <xf numFmtId="0" fontId="37" fillId="24" borderId="262" xfId="53" applyFont="1" applyFill="1" applyBorder="1" applyAlignment="1">
      <alignment horizontal="left" vertical="center" wrapText="1"/>
    </xf>
    <xf numFmtId="0" fontId="37" fillId="24" borderId="24" xfId="53" applyFont="1" applyFill="1" applyBorder="1" applyAlignment="1">
      <alignment horizontal="left" vertical="center" wrapText="1"/>
    </xf>
    <xf numFmtId="0" fontId="37" fillId="24" borderId="182" xfId="53" applyFont="1" applyFill="1" applyBorder="1" applyAlignment="1">
      <alignment horizontal="left" vertical="center" wrapText="1"/>
    </xf>
    <xf numFmtId="0" fontId="23" fillId="24" borderId="19" xfId="48" applyFont="1" applyFill="1" applyBorder="1" applyAlignment="1">
      <alignment horizontal="left" vertical="center"/>
    </xf>
    <xf numFmtId="0" fontId="23" fillId="24" borderId="207" xfId="48" applyFont="1" applyFill="1" applyBorder="1" applyAlignment="1">
      <alignment horizontal="left" vertical="center"/>
    </xf>
    <xf numFmtId="0" fontId="37" fillId="24" borderId="51" xfId="53" applyFont="1" applyFill="1" applyBorder="1" applyAlignment="1">
      <alignment horizontal="left" vertical="center" wrapText="1"/>
    </xf>
    <xf numFmtId="0" fontId="37" fillId="24" borderId="15" xfId="53" applyFont="1" applyFill="1" applyBorder="1" applyAlignment="1">
      <alignment horizontal="left" vertical="center" wrapText="1"/>
    </xf>
    <xf numFmtId="0" fontId="35" fillId="24" borderId="155" xfId="52" applyFont="1" applyFill="1" applyBorder="1" applyAlignment="1">
      <alignment vertical="center" wrapText="1"/>
    </xf>
    <xf numFmtId="0" fontId="0" fillId="0" borderId="58" xfId="0" applyBorder="1" applyAlignment="1">
      <alignment vertical="center" wrapText="1"/>
    </xf>
    <xf numFmtId="0" fontId="0" fillId="0" borderId="50" xfId="0" applyBorder="1" applyAlignment="1">
      <alignment vertical="center" wrapText="1"/>
    </xf>
    <xf numFmtId="0" fontId="0" fillId="0" borderId="213" xfId="0" applyBorder="1" applyAlignment="1">
      <alignment vertical="center" wrapText="1"/>
    </xf>
    <xf numFmtId="0" fontId="25" fillId="24" borderId="0" xfId="51" applyFont="1" applyFill="1" applyAlignment="1">
      <alignment horizontal="left" vertical="top" wrapText="1"/>
    </xf>
    <xf numFmtId="0" fontId="25" fillId="24" borderId="0" xfId="51" applyFont="1" applyFill="1" applyBorder="1" applyAlignment="1">
      <alignment horizontal="left" vertical="top" wrapText="1"/>
    </xf>
    <xf numFmtId="0" fontId="58" fillId="24" borderId="155" xfId="49" applyFont="1" applyFill="1" applyBorder="1" applyAlignment="1">
      <alignment horizontal="left" vertical="center"/>
    </xf>
    <xf numFmtId="0" fontId="58" fillId="24" borderId="19" xfId="49" applyFont="1" applyFill="1" applyBorder="1" applyAlignment="1">
      <alignment horizontal="left" vertical="center"/>
    </xf>
    <xf numFmtId="0" fontId="58" fillId="24" borderId="58" xfId="49" applyFont="1" applyFill="1" applyBorder="1" applyAlignment="1">
      <alignment horizontal="left" vertical="center"/>
    </xf>
    <xf numFmtId="0" fontId="58" fillId="24" borderId="50" xfId="49" applyFont="1" applyFill="1" applyBorder="1" applyAlignment="1">
      <alignment horizontal="left" vertical="center"/>
    </xf>
    <xf numFmtId="0" fontId="58" fillId="24" borderId="51" xfId="49" applyFont="1" applyFill="1" applyBorder="1" applyAlignment="1">
      <alignment horizontal="left" vertical="center"/>
    </xf>
    <xf numFmtId="0" fontId="58" fillId="24" borderId="213" xfId="49" applyFont="1" applyFill="1" applyBorder="1" applyAlignment="1">
      <alignment horizontal="left" vertical="center"/>
    </xf>
    <xf numFmtId="0" fontId="25" fillId="24" borderId="13" xfId="51" applyFont="1" applyFill="1" applyBorder="1" applyAlignment="1">
      <alignment horizontal="left" vertical="top" wrapText="1"/>
    </xf>
    <xf numFmtId="0" fontId="25" fillId="26" borderId="48" xfId="49" applyFont="1" applyFill="1" applyBorder="1" applyAlignment="1">
      <alignment horizontal="center" vertical="center" wrapText="1"/>
    </xf>
    <xf numFmtId="0" fontId="25" fillId="26" borderId="49" xfId="49" applyFont="1" applyFill="1" applyBorder="1" applyAlignment="1">
      <alignment horizontal="center" vertical="center"/>
    </xf>
    <xf numFmtId="0" fontId="25" fillId="26" borderId="39" xfId="49" applyFont="1" applyFill="1" applyBorder="1" applyAlignment="1">
      <alignment horizontal="center" vertical="center"/>
    </xf>
    <xf numFmtId="3" fontId="25" fillId="26" borderId="268" xfId="35" applyNumberFormat="1" applyFont="1" applyFill="1" applyBorder="1" applyAlignment="1">
      <alignment horizontal="center" vertical="center"/>
    </xf>
    <xf numFmtId="0" fontId="25" fillId="26" borderId="18" xfId="49" applyFont="1" applyFill="1" applyBorder="1" applyAlignment="1">
      <alignment horizontal="center" vertical="center"/>
    </xf>
    <xf numFmtId="0" fontId="25" fillId="26" borderId="156" xfId="49" applyFont="1" applyFill="1" applyBorder="1" applyAlignment="1">
      <alignment horizontal="center" vertical="center"/>
    </xf>
    <xf numFmtId="3" fontId="25" fillId="26" borderId="267" xfId="35" applyNumberFormat="1" applyFont="1" applyFill="1" applyBorder="1" applyAlignment="1">
      <alignment horizontal="center" vertical="center"/>
    </xf>
    <xf numFmtId="0" fontId="25" fillId="26" borderId="58" xfId="49" applyFont="1" applyFill="1" applyBorder="1" applyAlignment="1">
      <alignment horizontal="center" vertical="center"/>
    </xf>
    <xf numFmtId="0" fontId="25" fillId="26" borderId="13" xfId="49" applyFont="1" applyFill="1" applyBorder="1" applyAlignment="1">
      <alignment horizontal="center" vertical="center"/>
    </xf>
    <xf numFmtId="0" fontId="25" fillId="26" borderId="213" xfId="49" applyFont="1" applyFill="1" applyBorder="1" applyAlignment="1">
      <alignment horizontal="center" vertical="center"/>
    </xf>
    <xf numFmtId="0" fontId="25" fillId="24" borderId="48" xfId="49" applyFont="1" applyFill="1" applyBorder="1" applyAlignment="1">
      <alignment horizontal="center" vertical="center" wrapText="1"/>
    </xf>
    <xf numFmtId="0" fontId="25" fillId="0" borderId="49" xfId="49" applyFont="1" applyBorder="1" applyAlignment="1">
      <alignment horizontal="center" vertical="center"/>
    </xf>
    <xf numFmtId="0" fontId="25" fillId="0" borderId="39" xfId="49" applyFont="1" applyBorder="1" applyAlignment="1">
      <alignment horizontal="center" vertical="center"/>
    </xf>
    <xf numFmtId="0" fontId="25" fillId="26" borderId="157" xfId="49" applyFont="1" applyFill="1" applyBorder="1" applyAlignment="1">
      <alignment horizontal="center" vertical="center"/>
    </xf>
    <xf numFmtId="3" fontId="25" fillId="26" borderId="18" xfId="35" applyNumberFormat="1" applyFont="1" applyFill="1" applyBorder="1" applyAlignment="1">
      <alignment horizontal="center" vertical="center"/>
    </xf>
    <xf numFmtId="0" fontId="51" fillId="24" borderId="259" xfId="44" applyFont="1" applyFill="1" applyBorder="1" applyAlignment="1">
      <alignment horizontal="center" vertical="center"/>
    </xf>
    <xf numFmtId="0" fontId="51" fillId="24" borderId="260" xfId="44" applyFont="1" applyFill="1" applyBorder="1" applyAlignment="1">
      <alignment horizontal="center" vertical="center"/>
    </xf>
    <xf numFmtId="0" fontId="51" fillId="24" borderId="233" xfId="44" applyFont="1" applyFill="1" applyBorder="1" applyAlignment="1">
      <alignment horizontal="center" vertical="center"/>
    </xf>
    <xf numFmtId="197" fontId="25" fillId="24" borderId="267" xfId="49" applyNumberFormat="1" applyFont="1" applyFill="1" applyBorder="1" applyAlignment="1">
      <alignment vertical="center"/>
    </xf>
    <xf numFmtId="197" fontId="25" fillId="24" borderId="157" xfId="49" applyNumberFormat="1" applyFont="1" applyFill="1" applyBorder="1" applyAlignment="1">
      <alignment vertical="center"/>
    </xf>
    <xf numFmtId="0" fontId="25" fillId="0" borderId="61" xfId="49" applyFont="1" applyFill="1" applyBorder="1" applyAlignment="1">
      <alignment vertical="center" wrapText="1"/>
    </xf>
    <xf numFmtId="0" fontId="58" fillId="0" borderId="59" xfId="47" applyFont="1" applyBorder="1" applyAlignment="1">
      <alignment vertical="center" wrapText="1"/>
    </xf>
    <xf numFmtId="0" fontId="58" fillId="0" borderId="22" xfId="47" applyFont="1" applyBorder="1" applyAlignment="1">
      <alignment vertical="center" wrapText="1"/>
    </xf>
    <xf numFmtId="0" fontId="58" fillId="0" borderId="72" xfId="47" applyFont="1" applyBorder="1" applyAlignment="1">
      <alignment vertical="center" wrapText="1"/>
    </xf>
    <xf numFmtId="0" fontId="58" fillId="0" borderId="0" xfId="47" applyFont="1" applyAlignment="1">
      <alignment vertical="center" wrapText="1"/>
    </xf>
    <xf numFmtId="0" fontId="58" fillId="0" borderId="159" xfId="47" applyFont="1" applyBorder="1" applyAlignment="1">
      <alignment vertical="center" wrapText="1"/>
    </xf>
    <xf numFmtId="0" fontId="58" fillId="0" borderId="23" xfId="47" applyFont="1" applyBorder="1" applyAlignment="1">
      <alignment vertical="center" wrapText="1"/>
    </xf>
    <xf numFmtId="0" fontId="58" fillId="0" borderId="24" xfId="47" applyFont="1" applyBorder="1" applyAlignment="1">
      <alignment vertical="center" wrapText="1"/>
    </xf>
    <xf numFmtId="0" fontId="58" fillId="0" borderId="182" xfId="47" applyFont="1" applyBorder="1" applyAlignment="1">
      <alignment vertical="center" wrapText="1"/>
    </xf>
    <xf numFmtId="197" fontId="25" fillId="24" borderId="183" xfId="49" applyNumberFormat="1" applyFont="1" applyFill="1" applyBorder="1" applyAlignment="1">
      <alignment vertical="center"/>
    </xf>
    <xf numFmtId="197" fontId="25" fillId="24" borderId="31" xfId="49" applyNumberFormat="1" applyFont="1" applyFill="1" applyBorder="1" applyAlignment="1">
      <alignment vertical="center"/>
    </xf>
    <xf numFmtId="197" fontId="25" fillId="24" borderId="185" xfId="49" applyNumberFormat="1" applyFont="1" applyFill="1" applyBorder="1" applyAlignment="1">
      <alignment vertical="center"/>
    </xf>
    <xf numFmtId="197" fontId="25" fillId="0" borderId="148" xfId="49" applyNumberFormat="1" applyFont="1" applyBorder="1" applyAlignment="1">
      <alignment vertical="center"/>
    </xf>
    <xf numFmtId="0" fontId="25" fillId="24" borderId="259" xfId="49" applyFont="1" applyFill="1" applyBorder="1" applyAlignment="1">
      <alignment horizontal="center" vertical="center" shrinkToFit="1"/>
    </xf>
    <xf numFmtId="0" fontId="26" fillId="0" borderId="261" xfId="46" applyFont="1" applyBorder="1" applyAlignment="1">
      <alignment horizontal="center" vertical="center" shrinkToFit="1"/>
    </xf>
    <xf numFmtId="182" fontId="35" fillId="24" borderId="50" xfId="0" applyNumberFormat="1" applyFont="1" applyFill="1" applyBorder="1" applyAlignment="1">
      <alignment horizontal="left" vertical="center" wrapText="1"/>
    </xf>
    <xf numFmtId="182" fontId="35" fillId="24" borderId="51" xfId="0" applyNumberFormat="1" applyFont="1" applyFill="1" applyBorder="1" applyAlignment="1">
      <alignment horizontal="left" vertical="center" wrapText="1"/>
    </xf>
    <xf numFmtId="182" fontId="35" fillId="24" borderId="213" xfId="0" applyNumberFormat="1" applyFont="1" applyFill="1" applyBorder="1" applyAlignment="1">
      <alignment horizontal="left" vertical="center" wrapText="1"/>
    </xf>
    <xf numFmtId="182" fontId="35" fillId="24" borderId="269" xfId="0" applyNumberFormat="1" applyFont="1" applyFill="1" applyBorder="1" applyAlignment="1">
      <alignment horizontal="left" vertical="center" wrapText="1"/>
    </xf>
    <xf numFmtId="182" fontId="35" fillId="24" borderId="270" xfId="0" applyNumberFormat="1" applyFont="1" applyFill="1" applyBorder="1" applyAlignment="1">
      <alignment horizontal="left" vertical="center"/>
    </xf>
    <xf numFmtId="182" fontId="35" fillId="24" borderId="271" xfId="0" applyNumberFormat="1" applyFont="1" applyFill="1" applyBorder="1" applyAlignment="1">
      <alignment horizontal="left" vertical="center"/>
    </xf>
    <xf numFmtId="0" fontId="23" fillId="24" borderId="0" xfId="0" applyFont="1" applyFill="1" applyAlignment="1">
      <alignment horizontal="left" vertical="top" wrapText="1"/>
    </xf>
    <xf numFmtId="182" fontId="37" fillId="24" borderId="50" xfId="0" applyNumberFormat="1" applyFont="1" applyFill="1" applyBorder="1" applyAlignment="1">
      <alignment vertical="center"/>
    </xf>
    <xf numFmtId="182" fontId="37" fillId="24" borderId="51" xfId="0" applyNumberFormat="1" applyFont="1" applyFill="1" applyBorder="1" applyAlignment="1">
      <alignment vertical="center"/>
    </xf>
    <xf numFmtId="0" fontId="48" fillId="24" borderId="0" xfId="0" applyFont="1" applyFill="1" applyAlignment="1">
      <alignment horizontal="center" vertical="center"/>
    </xf>
    <xf numFmtId="0" fontId="48" fillId="0" borderId="0" xfId="0" applyFont="1" applyAlignment="1">
      <alignment horizontal="center" vertical="center"/>
    </xf>
    <xf numFmtId="0" fontId="37" fillId="26" borderId="259" xfId="0" applyFont="1" applyFill="1" applyBorder="1" applyAlignment="1">
      <alignment horizontal="center" vertical="center"/>
    </xf>
    <xf numFmtId="0" fontId="37" fillId="26" borderId="260" xfId="0" applyFont="1" applyFill="1" applyBorder="1" applyAlignment="1">
      <alignment horizontal="center" vertical="center"/>
    </xf>
    <xf numFmtId="3" fontId="23" fillId="24" borderId="0" xfId="33" applyNumberFormat="1" applyFont="1" applyFill="1" applyBorder="1" applyAlignment="1">
      <alignment horizontal="left" vertical="top"/>
    </xf>
    <xf numFmtId="3" fontId="52" fillId="24" borderId="0" xfId="33" applyNumberFormat="1" applyFont="1" applyFill="1" applyAlignment="1">
      <alignment horizontal="center" vertical="center"/>
    </xf>
    <xf numFmtId="0" fontId="37" fillId="26" borderId="155" xfId="0" applyFont="1" applyFill="1" applyBorder="1" applyAlignment="1">
      <alignment horizontal="center" vertical="center" wrapText="1"/>
    </xf>
    <xf numFmtId="0" fontId="37" fillId="26" borderId="207" xfId="0" applyFont="1" applyFill="1" applyBorder="1" applyAlignment="1">
      <alignment horizontal="center" vertical="center" wrapText="1"/>
    </xf>
    <xf numFmtId="0" fontId="37" fillId="26" borderId="50" xfId="0" applyFont="1" applyFill="1" applyBorder="1" applyAlignment="1">
      <alignment horizontal="center" vertical="center" wrapText="1"/>
    </xf>
    <xf numFmtId="0" fontId="37" fillId="26" borderId="15" xfId="0" applyFont="1" applyFill="1" applyBorder="1" applyAlignment="1">
      <alignment horizontal="center" vertical="center" wrapText="1"/>
    </xf>
    <xf numFmtId="0" fontId="37" fillId="26" borderId="267" xfId="0" applyFont="1" applyFill="1" applyBorder="1" applyAlignment="1">
      <alignment horizontal="center" vertical="center" wrapText="1"/>
    </xf>
    <xf numFmtId="0" fontId="37" fillId="26" borderId="156" xfId="0" applyFont="1" applyFill="1" applyBorder="1" applyAlignment="1">
      <alignment horizontal="center" vertical="center" wrapText="1"/>
    </xf>
    <xf numFmtId="0" fontId="37" fillId="26" borderId="19" xfId="0" applyFont="1" applyFill="1" applyBorder="1" applyAlignment="1">
      <alignment horizontal="center" vertical="center" wrapText="1"/>
    </xf>
    <xf numFmtId="0" fontId="37" fillId="26" borderId="58" xfId="0" applyFont="1" applyFill="1" applyBorder="1" applyAlignment="1">
      <alignment horizontal="center" vertical="center" wrapText="1"/>
    </xf>
    <xf numFmtId="0" fontId="37" fillId="26" borderId="51" xfId="0" applyFont="1" applyFill="1" applyBorder="1" applyAlignment="1">
      <alignment horizontal="center" vertical="center" wrapText="1"/>
    </xf>
    <xf numFmtId="0" fontId="37" fillId="26" borderId="213" xfId="0" applyFont="1" applyFill="1" applyBorder="1" applyAlignment="1">
      <alignment horizontal="center" vertical="center" wrapText="1"/>
    </xf>
    <xf numFmtId="182" fontId="35" fillId="24" borderId="183" xfId="0" applyNumberFormat="1" applyFont="1" applyFill="1" applyBorder="1" applyAlignment="1">
      <alignment horizontal="center" vertical="center" wrapText="1"/>
    </xf>
    <xf numFmtId="182" fontId="35" fillId="24" borderId="31" xfId="0" applyNumberFormat="1" applyFont="1" applyFill="1" applyBorder="1" applyAlignment="1">
      <alignment horizontal="center" vertical="center" wrapText="1"/>
    </xf>
    <xf numFmtId="182" fontId="41" fillId="24" borderId="244" xfId="0" applyNumberFormat="1" applyFont="1" applyFill="1" applyBorder="1" applyAlignment="1">
      <alignment horizontal="left" vertical="center" wrapText="1"/>
    </xf>
    <xf numFmtId="182" fontId="41" fillId="24" borderId="29" xfId="0" applyNumberFormat="1" applyFont="1" applyFill="1" applyBorder="1" applyAlignment="1">
      <alignment horizontal="left" vertical="center" wrapText="1"/>
    </xf>
    <xf numFmtId="182" fontId="41" fillId="24" borderId="268" xfId="0" applyNumberFormat="1" applyFont="1" applyFill="1" applyBorder="1" applyAlignment="1">
      <alignment horizontal="left" vertical="center" wrapText="1"/>
    </xf>
    <xf numFmtId="182" fontId="41" fillId="24" borderId="156" xfId="0" applyNumberFormat="1" applyFont="1" applyFill="1" applyBorder="1" applyAlignment="1">
      <alignment horizontal="left" vertical="center" wrapText="1"/>
    </xf>
    <xf numFmtId="182" fontId="41" fillId="24" borderId="30" xfId="0" applyNumberFormat="1" applyFont="1" applyFill="1" applyBorder="1" applyAlignment="1">
      <alignment horizontal="left" vertical="center" wrapText="1"/>
    </xf>
    <xf numFmtId="182" fontId="41" fillId="24" borderId="31" xfId="0" applyNumberFormat="1" applyFont="1" applyFill="1" applyBorder="1" applyAlignment="1">
      <alignment horizontal="left" vertical="center" wrapText="1"/>
    </xf>
    <xf numFmtId="182" fontId="35" fillId="24" borderId="258" xfId="0" applyNumberFormat="1" applyFont="1" applyFill="1" applyBorder="1" applyAlignment="1">
      <alignment horizontal="left" vertical="center" wrapText="1"/>
    </xf>
    <xf numFmtId="182" fontId="35" fillId="24" borderId="256" xfId="0" applyNumberFormat="1" applyFont="1" applyFill="1" applyBorder="1" applyAlignment="1">
      <alignment horizontal="left" vertical="center" wrapText="1"/>
    </xf>
    <xf numFmtId="182" fontId="37" fillId="24" borderId="50" xfId="0" applyNumberFormat="1" applyFont="1" applyFill="1" applyBorder="1" applyAlignment="1">
      <alignment horizontal="center" vertical="center" wrapText="1"/>
    </xf>
    <xf numFmtId="182" fontId="37" fillId="24" borderId="15" xfId="0" applyNumberFormat="1" applyFont="1" applyFill="1" applyBorder="1" applyAlignment="1">
      <alignment horizontal="center" vertical="center" wrapText="1"/>
    </xf>
    <xf numFmtId="182" fontId="35" fillId="24" borderId="274" xfId="0" applyNumberFormat="1" applyFont="1" applyFill="1" applyBorder="1" applyAlignment="1">
      <alignment horizontal="center" vertical="center" wrapText="1"/>
    </xf>
    <xf numFmtId="182" fontId="35" fillId="24" borderId="275" xfId="0" applyNumberFormat="1" applyFont="1" applyFill="1" applyBorder="1" applyAlignment="1">
      <alignment horizontal="center" vertical="center" wrapText="1"/>
    </xf>
    <xf numFmtId="182" fontId="35" fillId="24" borderId="29" xfId="0" applyNumberFormat="1" applyFont="1" applyFill="1" applyBorder="1" applyAlignment="1">
      <alignment horizontal="left" vertical="center" wrapText="1"/>
    </xf>
    <xf numFmtId="182" fontId="35" fillId="24" borderId="236" xfId="0" applyNumberFormat="1" applyFont="1" applyFill="1" applyBorder="1" applyAlignment="1">
      <alignment horizontal="left" vertical="center" wrapText="1"/>
    </xf>
    <xf numFmtId="182" fontId="37" fillId="26" borderId="272" xfId="0" applyNumberFormat="1" applyFont="1" applyFill="1" applyBorder="1" applyAlignment="1">
      <alignment horizontal="center" vertical="center"/>
    </xf>
    <xf numFmtId="182" fontId="37" fillId="26" borderId="232" xfId="0" applyNumberFormat="1" applyFont="1" applyFill="1" applyBorder="1" applyAlignment="1">
      <alignment horizontal="center" vertical="center"/>
    </xf>
    <xf numFmtId="182" fontId="37" fillId="24" borderId="50" xfId="0" applyNumberFormat="1" applyFont="1" applyFill="1" applyBorder="1" applyAlignment="1">
      <alignment horizontal="center" vertical="center"/>
    </xf>
    <xf numFmtId="182" fontId="37" fillId="24" borderId="51" xfId="0" applyNumberFormat="1" applyFont="1" applyFill="1" applyBorder="1" applyAlignment="1">
      <alignment horizontal="center" vertical="center"/>
    </xf>
    <xf numFmtId="182" fontId="41" fillId="24" borderId="273" xfId="0" applyNumberFormat="1" applyFont="1" applyFill="1" applyBorder="1" applyAlignment="1">
      <alignment horizontal="left" vertical="center" wrapText="1"/>
    </xf>
    <xf numFmtId="182" fontId="41" fillId="24" borderId="118" xfId="0" applyNumberFormat="1" applyFont="1" applyFill="1" applyBorder="1" applyAlignment="1">
      <alignment horizontal="left" vertical="center" wrapText="1"/>
    </xf>
    <xf numFmtId="0" fontId="27" fillId="24" borderId="0" xfId="0" applyFont="1" applyFill="1" applyAlignment="1">
      <alignment vertical="top"/>
    </xf>
    <xf numFmtId="0" fontId="23" fillId="24" borderId="0" xfId="0" applyFont="1" applyFill="1" applyAlignment="1">
      <alignment vertical="top"/>
    </xf>
    <xf numFmtId="3" fontId="53" fillId="24" borderId="0" xfId="33" applyNumberFormat="1" applyFont="1" applyFill="1" applyAlignment="1">
      <alignment horizontal="center" vertical="center"/>
    </xf>
    <xf numFmtId="0" fontId="40" fillId="24" borderId="0" xfId="0" applyFont="1" applyFill="1" applyBorder="1" applyAlignment="1">
      <alignment horizontal="center" vertical="center" wrapText="1"/>
    </xf>
    <xf numFmtId="0" fontId="37" fillId="26" borderId="277" xfId="50" applyFont="1" applyFill="1" applyBorder="1" applyAlignment="1">
      <alignment horizontal="center" vertical="center" wrapText="1"/>
    </xf>
    <xf numFmtId="0" fontId="37" fillId="26" borderId="227" xfId="50" applyFont="1" applyFill="1" applyBorder="1" applyAlignment="1">
      <alignment horizontal="center" vertical="center"/>
    </xf>
    <xf numFmtId="0" fontId="37" fillId="26" borderId="16" xfId="50" applyFont="1" applyFill="1" applyBorder="1" applyAlignment="1">
      <alignment horizontal="center" vertical="center"/>
    </xf>
    <xf numFmtId="0" fontId="37" fillId="26" borderId="238" xfId="50" applyFont="1" applyFill="1" applyBorder="1" applyAlignment="1">
      <alignment horizontal="center" vertical="center"/>
    </xf>
    <xf numFmtId="0" fontId="37" fillId="26" borderId="228" xfId="50" applyFont="1" applyFill="1" applyBorder="1" applyAlignment="1">
      <alignment horizontal="center" vertical="center"/>
    </xf>
    <xf numFmtId="0" fontId="37" fillId="26" borderId="17" xfId="50" applyFont="1" applyFill="1" applyBorder="1" applyAlignment="1">
      <alignment horizontal="center" vertical="center"/>
    </xf>
    <xf numFmtId="0" fontId="37" fillId="26" borderId="268" xfId="50" applyFont="1" applyFill="1" applyBorder="1" applyAlignment="1">
      <alignment horizontal="center" vertical="center" wrapText="1"/>
    </xf>
    <xf numFmtId="0" fontId="37" fillId="26" borderId="157" xfId="50" applyFont="1" applyFill="1" applyBorder="1" applyAlignment="1">
      <alignment horizontal="center" vertical="center" wrapText="1"/>
    </xf>
    <xf numFmtId="182" fontId="41" fillId="24" borderId="36" xfId="50" applyNumberFormat="1" applyFont="1" applyFill="1" applyBorder="1" applyAlignment="1">
      <alignment horizontal="left" vertical="center"/>
    </xf>
    <xf numFmtId="182" fontId="41" fillId="0" borderId="46" xfId="50" applyNumberFormat="1" applyFont="1" applyBorder="1" applyAlignment="1">
      <alignment vertical="center"/>
    </xf>
    <xf numFmtId="182" fontId="37" fillId="25" borderId="276" xfId="50" applyNumberFormat="1" applyFont="1" applyFill="1" applyBorder="1" applyAlignment="1">
      <alignment horizontal="right" vertical="center"/>
    </xf>
    <xf numFmtId="182" fontId="37" fillId="25" borderId="34" xfId="50" applyNumberFormat="1" applyFont="1" applyFill="1" applyBorder="1" applyAlignment="1">
      <alignment horizontal="right" vertical="center"/>
    </xf>
    <xf numFmtId="182" fontId="35" fillId="0" borderId="38" xfId="50" applyNumberFormat="1" applyFont="1" applyBorder="1" applyAlignment="1">
      <alignment vertical="center"/>
    </xf>
    <xf numFmtId="182" fontId="35" fillId="0" borderId="52" xfId="50" applyNumberFormat="1" applyFont="1" applyBorder="1" applyAlignment="1">
      <alignment vertical="center"/>
    </xf>
    <xf numFmtId="182" fontId="35" fillId="0" borderId="39" xfId="50" applyNumberFormat="1" applyFont="1" applyBorder="1" applyAlignment="1">
      <alignment vertical="center"/>
    </xf>
    <xf numFmtId="182" fontId="35" fillId="0" borderId="14" xfId="50" applyNumberFormat="1" applyFont="1" applyBorder="1" applyAlignment="1">
      <alignment vertical="center"/>
    </xf>
    <xf numFmtId="182" fontId="40" fillId="24" borderId="0" xfId="0" applyNumberFormat="1" applyFont="1" applyFill="1" applyBorder="1" applyAlignment="1">
      <alignment horizontal="center" vertical="center" wrapText="1"/>
    </xf>
    <xf numFmtId="182" fontId="37" fillId="26" borderId="277" xfId="50" applyNumberFormat="1" applyFont="1" applyFill="1" applyBorder="1" applyAlignment="1">
      <alignment horizontal="center" vertical="center" wrapText="1"/>
    </xf>
    <xf numFmtId="182" fontId="37" fillId="26" borderId="227" xfId="50" applyNumberFormat="1" applyFont="1" applyFill="1" applyBorder="1" applyAlignment="1">
      <alignment horizontal="center" vertical="center"/>
    </xf>
    <xf numFmtId="182" fontId="37" fillId="26" borderId="16" xfId="50" applyNumberFormat="1" applyFont="1" applyFill="1" applyBorder="1" applyAlignment="1">
      <alignment horizontal="center" vertical="center"/>
    </xf>
    <xf numFmtId="182" fontId="37" fillId="26" borderId="238" xfId="50" applyNumberFormat="1" applyFont="1" applyFill="1" applyBorder="1" applyAlignment="1">
      <alignment horizontal="center" vertical="center"/>
    </xf>
    <xf numFmtId="182" fontId="37" fillId="26" borderId="228" xfId="50" applyNumberFormat="1" applyFont="1" applyFill="1" applyBorder="1" applyAlignment="1">
      <alignment horizontal="center" vertical="center"/>
    </xf>
    <xf numFmtId="182" fontId="37" fillId="26" borderId="17" xfId="50" applyNumberFormat="1" applyFont="1" applyFill="1" applyBorder="1" applyAlignment="1">
      <alignment horizontal="center" vertical="center"/>
    </xf>
    <xf numFmtId="182" fontId="37" fillId="26" borderId="268" xfId="50" applyNumberFormat="1" applyFont="1" applyFill="1" applyBorder="1" applyAlignment="1">
      <alignment horizontal="center" vertical="center" wrapText="1"/>
    </xf>
    <xf numFmtId="182" fontId="37" fillId="26" borderId="157" xfId="50" applyNumberFormat="1" applyFont="1" applyFill="1" applyBorder="1" applyAlignment="1">
      <alignment horizontal="center" vertical="center" wrapText="1"/>
    </xf>
    <xf numFmtId="182" fontId="37" fillId="25" borderId="278" xfId="50" applyNumberFormat="1" applyFont="1" applyFill="1" applyBorder="1" applyAlignment="1">
      <alignment horizontal="center" vertical="center"/>
    </xf>
    <xf numFmtId="182" fontId="37" fillId="25" borderId="276" xfId="50" applyNumberFormat="1" applyFont="1" applyFill="1" applyBorder="1" applyAlignment="1">
      <alignment horizontal="center" vertical="center"/>
    </xf>
    <xf numFmtId="182" fontId="37" fillId="25" borderId="34" xfId="50" applyNumberFormat="1" applyFont="1" applyFill="1" applyBorder="1" applyAlignment="1">
      <alignment horizontal="center" vertical="center"/>
    </xf>
    <xf numFmtId="0" fontId="56" fillId="0" borderId="0" xfId="0" applyFont="1" applyAlignment="1">
      <alignment horizontal="center" vertical="center"/>
    </xf>
    <xf numFmtId="0" fontId="0" fillId="0" borderId="28" xfId="0" applyBorder="1" applyAlignment="1">
      <alignment horizontal="center" vertical="center"/>
    </xf>
    <xf numFmtId="0" fontId="0" fillId="0" borderId="28" xfId="0" applyFont="1" applyBorder="1" applyAlignment="1">
      <alignment horizontal="left" vertical="center"/>
    </xf>
    <xf numFmtId="0" fontId="0" fillId="0" borderId="183" xfId="0" applyBorder="1" applyAlignment="1">
      <alignment horizontal="left" vertical="center" wrapText="1"/>
    </xf>
    <xf numFmtId="0" fontId="0" fillId="0" borderId="29" xfId="0" applyBorder="1" applyAlignment="1">
      <alignment horizontal="left" vertical="center" wrapText="1"/>
    </xf>
    <xf numFmtId="0" fontId="0" fillId="0" borderId="28" xfId="0" applyBorder="1" applyAlignment="1">
      <alignment horizontal="left" vertical="center" wrapText="1"/>
    </xf>
    <xf numFmtId="0" fontId="35" fillId="24" borderId="155" xfId="52" applyFont="1" applyFill="1" applyBorder="1" applyAlignment="1">
      <alignment horizontal="left" vertical="center" wrapText="1"/>
    </xf>
    <xf numFmtId="0" fontId="35" fillId="24" borderId="19" xfId="52" applyFont="1" applyFill="1" applyBorder="1" applyAlignment="1">
      <alignment horizontal="left" vertical="center" wrapText="1"/>
    </xf>
    <xf numFmtId="0" fontId="35" fillId="24" borderId="58" xfId="52" applyFont="1" applyFill="1" applyBorder="1" applyAlignment="1">
      <alignment horizontal="left" vertical="center" wrapText="1"/>
    </xf>
    <xf numFmtId="0" fontId="35" fillId="24" borderId="50" xfId="52" applyFont="1" applyFill="1" applyBorder="1" applyAlignment="1">
      <alignment horizontal="left" vertical="center" wrapText="1"/>
    </xf>
    <xf numFmtId="0" fontId="35" fillId="24" borderId="51" xfId="52" applyFont="1" applyFill="1" applyBorder="1" applyAlignment="1">
      <alignment horizontal="left" vertical="center" wrapText="1"/>
    </xf>
    <xf numFmtId="0" fontId="35" fillId="24" borderId="213" xfId="52" applyFont="1" applyFill="1" applyBorder="1" applyAlignment="1">
      <alignment horizontal="left" vertical="center" wrapText="1"/>
    </xf>
    <xf numFmtId="0" fontId="23" fillId="24" borderId="0" xfId="0" applyFont="1" applyFill="1" applyAlignment="1">
      <alignment horizontal="left" vertical="center" wrapText="1"/>
    </xf>
    <xf numFmtId="0" fontId="35" fillId="0" borderId="28" xfId="0" applyFont="1" applyBorder="1" applyAlignment="1">
      <alignment horizontal="left" vertical="center" wrapText="1"/>
    </xf>
    <xf numFmtId="0" fontId="0" fillId="0" borderId="61" xfId="0" applyBorder="1" applyAlignment="1">
      <alignment horizontal="center" vertical="center"/>
    </xf>
    <xf numFmtId="0" fontId="0" fillId="0" borderId="22" xfId="0" applyBorder="1" applyAlignment="1">
      <alignment horizontal="center" vertical="center"/>
    </xf>
    <xf numFmtId="0" fontId="0" fillId="0" borderId="72" xfId="0" applyBorder="1" applyAlignment="1">
      <alignment horizontal="center" vertical="center"/>
    </xf>
    <xf numFmtId="0" fontId="0" fillId="0" borderId="159" xfId="0" applyBorder="1" applyAlignment="1">
      <alignment horizontal="center" vertical="center"/>
    </xf>
    <xf numFmtId="0" fontId="0" fillId="0" borderId="23" xfId="0" applyBorder="1" applyAlignment="1">
      <alignment horizontal="center" vertical="center"/>
    </xf>
    <xf numFmtId="0" fontId="0" fillId="0" borderId="182" xfId="0" applyBorder="1" applyAlignment="1">
      <alignment horizontal="center" vertical="center"/>
    </xf>
    <xf numFmtId="3" fontId="30" fillId="26" borderId="155" xfId="35" applyNumberFormat="1" applyFont="1" applyFill="1" applyBorder="1" applyAlignment="1">
      <alignment horizontal="center" vertical="center"/>
    </xf>
    <xf numFmtId="3" fontId="30" fillId="26" borderId="19" xfId="35" applyNumberFormat="1" applyFont="1" applyFill="1" applyBorder="1" applyAlignment="1">
      <alignment horizontal="center" vertical="center"/>
    </xf>
    <xf numFmtId="3" fontId="30" fillId="26" borderId="283" xfId="35" applyNumberFormat="1" applyFont="1" applyFill="1" applyBorder="1" applyAlignment="1">
      <alignment horizontal="center" vertical="center"/>
    </xf>
    <xf numFmtId="3" fontId="30" fillId="26" borderId="58" xfId="35" applyNumberFormat="1" applyFont="1" applyFill="1" applyBorder="1" applyAlignment="1">
      <alignment horizontal="center" vertical="center"/>
    </xf>
    <xf numFmtId="3" fontId="30" fillId="26" borderId="10" xfId="35" applyNumberFormat="1" applyFont="1" applyFill="1" applyBorder="1" applyAlignment="1">
      <alignment horizontal="center" vertical="center"/>
    </xf>
    <xf numFmtId="3" fontId="30" fillId="26" borderId="0" xfId="35" applyNumberFormat="1" applyFont="1" applyFill="1" applyBorder="1" applyAlignment="1">
      <alignment horizontal="center" vertical="center"/>
    </xf>
    <xf numFmtId="3" fontId="30" fillId="26" borderId="13" xfId="35" applyNumberFormat="1" applyFont="1" applyFill="1" applyBorder="1" applyAlignment="1">
      <alignment horizontal="center" vertical="center"/>
    </xf>
    <xf numFmtId="3" fontId="30" fillId="26" borderId="50" xfId="35" applyNumberFormat="1" applyFont="1" applyFill="1" applyBorder="1" applyAlignment="1">
      <alignment horizontal="center" vertical="center"/>
    </xf>
    <xf numFmtId="3" fontId="30" fillId="26" borderId="51" xfId="35" applyNumberFormat="1" applyFont="1" applyFill="1" applyBorder="1" applyAlignment="1">
      <alignment horizontal="center" vertical="center"/>
    </xf>
    <xf numFmtId="3" fontId="30" fillId="26" borderId="213" xfId="35" applyNumberFormat="1" applyFont="1" applyFill="1" applyBorder="1" applyAlignment="1">
      <alignment horizontal="center" vertical="center"/>
    </xf>
    <xf numFmtId="3" fontId="30" fillId="26" borderId="222" xfId="35" applyNumberFormat="1" applyFont="1" applyFill="1" applyBorder="1" applyAlignment="1">
      <alignment horizontal="center" vertical="center"/>
    </xf>
    <xf numFmtId="3" fontId="30" fillId="26" borderId="170" xfId="35" applyNumberFormat="1" applyFont="1" applyFill="1" applyBorder="1" applyAlignment="1">
      <alignment horizontal="center" vertical="center"/>
    </xf>
    <xf numFmtId="3" fontId="30" fillId="26" borderId="27" xfId="35" applyNumberFormat="1" applyFont="1" applyFill="1" applyBorder="1" applyAlignment="1">
      <alignment horizontal="center" vertical="center"/>
    </xf>
    <xf numFmtId="3" fontId="45" fillId="0" borderId="0" xfId="35" applyNumberFormat="1" applyFont="1" applyFill="1" applyAlignment="1">
      <alignment horizontal="center" vertical="center"/>
    </xf>
    <xf numFmtId="3" fontId="30" fillId="0" borderId="10" xfId="35" applyNumberFormat="1" applyFont="1" applyFill="1" applyBorder="1" applyAlignment="1">
      <alignment horizontal="left" vertical="center"/>
    </xf>
    <xf numFmtId="3" fontId="30" fillId="0" borderId="0" xfId="35" applyNumberFormat="1" applyFont="1" applyFill="1" applyBorder="1" applyAlignment="1">
      <alignment horizontal="left" vertical="center"/>
    </xf>
    <xf numFmtId="3" fontId="46" fillId="0" borderId="48" xfId="35" applyNumberFormat="1" applyFont="1" applyFill="1" applyBorder="1" applyAlignment="1">
      <alignment horizontal="center" vertical="center" textRotation="255" wrapText="1"/>
    </xf>
    <xf numFmtId="3" fontId="46" fillId="0" borderId="49" xfId="35" applyNumberFormat="1" applyFont="1" applyFill="1" applyBorder="1" applyAlignment="1">
      <alignment horizontal="center" vertical="center" textRotation="255" wrapText="1"/>
    </xf>
    <xf numFmtId="3" fontId="30" fillId="0" borderId="61" xfId="35" applyNumberFormat="1" applyFont="1" applyFill="1" applyBorder="1" applyAlignment="1">
      <alignment horizontal="left" vertical="center"/>
    </xf>
    <xf numFmtId="3" fontId="30" fillId="0" borderId="59" xfId="35" applyNumberFormat="1" applyFont="1" applyFill="1" applyBorder="1" applyAlignment="1">
      <alignment horizontal="left" vertical="center"/>
    </xf>
    <xf numFmtId="3" fontId="30" fillId="0" borderId="197" xfId="35" applyNumberFormat="1" applyFont="1" applyFill="1" applyBorder="1" applyAlignment="1">
      <alignment horizontal="left" vertical="center"/>
    </xf>
    <xf numFmtId="3" fontId="30" fillId="0" borderId="101" xfId="35" applyNumberFormat="1" applyFont="1" applyFill="1" applyBorder="1" applyAlignment="1">
      <alignment horizontal="left" vertical="center"/>
    </xf>
    <xf numFmtId="3" fontId="30" fillId="0" borderId="94" xfId="35" applyNumberFormat="1" applyFont="1" applyFill="1" applyBorder="1" applyAlignment="1">
      <alignment horizontal="left" vertical="center"/>
    </xf>
    <xf numFmtId="3" fontId="30" fillId="0" borderId="279" xfId="35" applyNumberFormat="1" applyFont="1" applyFill="1" applyBorder="1" applyAlignment="1">
      <alignment horizontal="left" vertical="center"/>
    </xf>
    <xf numFmtId="3" fontId="30" fillId="0" borderId="280" xfId="35" applyNumberFormat="1" applyFont="1" applyFill="1" applyBorder="1" applyAlignment="1">
      <alignment horizontal="left" vertical="center"/>
    </xf>
    <xf numFmtId="3" fontId="30" fillId="0" borderId="281" xfId="35" applyNumberFormat="1" applyFont="1" applyFill="1" applyBorder="1" applyAlignment="1">
      <alignment horizontal="left" vertical="center"/>
    </xf>
    <xf numFmtId="3" fontId="30" fillId="0" borderId="50" xfId="35" applyNumberFormat="1" applyFont="1" applyFill="1" applyBorder="1" applyAlignment="1">
      <alignment horizontal="left" vertical="center"/>
    </xf>
    <xf numFmtId="3" fontId="30" fillId="0" borderId="51" xfId="35" applyNumberFormat="1" applyFont="1" applyFill="1" applyBorder="1" applyAlignment="1">
      <alignment horizontal="left" vertical="center"/>
    </xf>
    <xf numFmtId="3" fontId="30" fillId="0" borderId="15" xfId="35" applyNumberFormat="1" applyFont="1" applyFill="1" applyBorder="1" applyAlignment="1">
      <alignment horizontal="left" vertical="center"/>
    </xf>
    <xf numFmtId="3" fontId="0" fillId="0" borderId="282" xfId="35" applyNumberFormat="1" applyFont="1" applyFill="1" applyBorder="1" applyAlignment="1">
      <alignment horizontal="center" vertical="center" textRotation="255"/>
    </xf>
    <xf numFmtId="3" fontId="0" fillId="0" borderId="49" xfId="35" applyNumberFormat="1" applyFont="1" applyFill="1" applyBorder="1" applyAlignment="1">
      <alignment horizontal="center" vertical="center" textRotation="255"/>
    </xf>
    <xf numFmtId="3" fontId="0" fillId="0" borderId="39" xfId="35" applyNumberFormat="1" applyFont="1" applyFill="1" applyBorder="1" applyAlignment="1">
      <alignment horizontal="center" vertical="center" textRotation="255"/>
    </xf>
    <xf numFmtId="3" fontId="30" fillId="0" borderId="13" xfId="35" applyNumberFormat="1" applyFont="1" applyFill="1" applyBorder="1" applyAlignment="1">
      <alignment horizontal="left" vertical="center"/>
    </xf>
    <xf numFmtId="0" fontId="7" fillId="0" borderId="49" xfId="45" applyBorder="1" applyAlignment="1">
      <alignment vertical="center"/>
    </xf>
    <xf numFmtId="0" fontId="7" fillId="0" borderId="39" xfId="45" applyBorder="1" applyAlignment="1">
      <alignment vertical="center"/>
    </xf>
    <xf numFmtId="3" fontId="30" fillId="0" borderId="109" xfId="35" applyNumberFormat="1" applyFont="1" applyFill="1" applyBorder="1" applyAlignment="1">
      <alignment horizontal="left" vertical="center"/>
    </xf>
    <xf numFmtId="3" fontId="30" fillId="0" borderId="81" xfId="35" applyNumberFormat="1" applyFont="1" applyFill="1" applyBorder="1" applyAlignment="1">
      <alignment horizontal="left" vertical="center"/>
    </xf>
    <xf numFmtId="3" fontId="30" fillId="0" borderId="110" xfId="35" applyNumberFormat="1" applyFont="1" applyFill="1" applyBorder="1" applyAlignment="1">
      <alignment horizontal="left" vertical="center"/>
    </xf>
    <xf numFmtId="3" fontId="46" fillId="0" borderId="39" xfId="35" applyNumberFormat="1" applyFont="1" applyFill="1" applyBorder="1" applyAlignment="1">
      <alignment horizontal="center" vertical="center" textRotation="255"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桁区切り 3" xfId="35"/>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cellStyle name="標準 3" xfId="45"/>
    <cellStyle name="標準 3 2" xfId="46"/>
    <cellStyle name="標準 4" xfId="47"/>
    <cellStyle name="標準_【さいたま市新CC】090609 様式集" xfId="48"/>
    <cellStyle name="標準_【岡崎市】様式13-2（別紙）130118" xfId="49"/>
    <cellStyle name="標準_03-05-2 様式集別紙" xfId="50"/>
    <cellStyle name="標準_080521：様式集" xfId="51"/>
    <cellStyle name="標準_追加様式090320" xfId="52"/>
    <cellStyle name="標準_様式12、16-5、17-3　120120【津山】(120124)" xfId="53"/>
    <cellStyle name="良い" xfId="5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25</xdr:col>
      <xdr:colOff>323552</xdr:colOff>
      <xdr:row>103</xdr:row>
      <xdr:rowOff>57038</xdr:rowOff>
    </xdr:from>
    <xdr:to>
      <xdr:col>27</xdr:col>
      <xdr:colOff>822961</xdr:colOff>
      <xdr:row>105</xdr:row>
      <xdr:rowOff>64772</xdr:rowOff>
    </xdr:to>
    <xdr:sp macro="" textlink="">
      <xdr:nvSpPr>
        <xdr:cNvPr id="246" name="テキスト ボックス 1">
          <a:extLst>
            <a:ext uri="{FF2B5EF4-FFF2-40B4-BE49-F238E27FC236}">
              <a16:creationId xmlns:a16="http://schemas.microsoft.com/office/drawing/2014/main" id="{DCC00788-1A66-41EA-82A0-3ACB515E1E1C}"/>
            </a:ext>
          </a:extLst>
        </xdr:cNvPr>
        <xdr:cNvSpPr txBox="1"/>
      </xdr:nvSpPr>
      <xdr:spPr bwMode="auto">
        <a:xfrm>
          <a:off x="20707350" y="20783550"/>
          <a:ext cx="2381250" cy="400050"/>
        </a:xfrm>
        <a:prstGeom prst="rect">
          <a:avLst/>
        </a:prstGeom>
        <a:solidFill>
          <a:srgbClr val="FFFFFF"/>
        </a:solidFill>
        <a:ln w="9525">
          <a:solidFill>
            <a:srgbClr val="000000"/>
          </a:solidFill>
          <a:miter lim="800000"/>
        </a:ln>
      </xdr:spPr>
      <xdr:txBody>
        <a:bodyPr vertOverflow="clip" wrap="square" lIns="45720" tIns="27432" rIns="0" bIns="27432" anchor="ctr" upright="1"/>
        <a:lstStyle/>
        <a:p>
          <a:pPr algn="l" rtl="0"/>
          <a:r>
            <a:rPr lang="ja-JP" altLang="en-US" sz="1400" b="0" i="0" u="none" baseline="0">
              <a:solidFill>
                <a:srgbClr val="000000"/>
              </a:solidFill>
              <a:latin typeface="ＭＳ ゴシック"/>
              <a:ea typeface="ＭＳ ゴシック"/>
            </a:rPr>
            <a:t>受付番号等：</a:t>
          </a:r>
        </a:p>
      </xdr:txBody>
    </xdr:sp>
    <xdr:clientData/>
  </xdr:twoCellAnchor>
  <xdr:twoCellAnchor>
    <xdr:from>
      <xdr:col>27</xdr:col>
      <xdr:colOff>0</xdr:colOff>
      <xdr:row>101</xdr:row>
      <xdr:rowOff>0</xdr:rowOff>
    </xdr:from>
    <xdr:to>
      <xdr:col>27</xdr:col>
      <xdr:colOff>351969</xdr:colOff>
      <xdr:row>101</xdr:row>
      <xdr:rowOff>0</xdr:rowOff>
    </xdr:to>
    <xdr:sp macro="" textlink="">
      <xdr:nvSpPr>
        <xdr:cNvPr id="247" name="テキスト ボックス 2">
          <a:extLst>
            <a:ext uri="{FF2B5EF4-FFF2-40B4-BE49-F238E27FC236}">
              <a16:creationId xmlns:a16="http://schemas.microsoft.com/office/drawing/2014/main" id="{D18FF5C6-F492-43C4-958B-2DAD3ED6E686}"/>
            </a:ext>
          </a:extLst>
        </xdr:cNvPr>
        <xdr:cNvSpPr txBox="1"/>
      </xdr:nvSpPr>
      <xdr:spPr bwMode="auto">
        <a:xfrm>
          <a:off x="22174200" y="20326350"/>
          <a:ext cx="3905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r>
            <a:rPr lang="ja-JP" altLang="en-US" sz="800" b="0" i="0" u="none" baseline="0">
              <a:solidFill>
                <a:srgbClr val="000000"/>
              </a:solidFill>
              <a:latin typeface="ＭＳ ゴシック"/>
              <a:ea typeface="ＭＳ ゴシック"/>
            </a:rPr>
            <a:t>[Ａ]</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ct1\&#20107;&#26989;&#12510;&#12493;&#12472;&#12513;&#12531;&#12488;&#26412;&#37096;\DOCUME~1\KOUJI~1.SHI\LOCALS~1\Temp\old\&#12508;&#1248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ct1\&#20107;&#26989;&#12510;&#12493;&#12472;&#12513;&#12531;&#12488;&#26412;&#37096;\Documents%20and%20Settings\kouji.shiota\&#12487;&#12473;&#12463;&#12488;&#12483;&#12503;\old\&#12508;&#1248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5-6号（別紙b）"/>
      <sheetName val="Sheet1"/>
      <sheetName val="Sheet2"/>
      <sheetName val="Sheet3"/>
    </sheet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5-6号（別紙b）"/>
      <sheetName val="Sheet1"/>
      <sheetName val="Sheet2"/>
      <sheetName val="Sheet3"/>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view="pageBreakPreview" zoomScaleNormal="100" zoomScaleSheetLayoutView="100" workbookViewId="0">
      <selection activeCell="E16" sqref="E16"/>
    </sheetView>
  </sheetViews>
  <sheetFormatPr defaultColWidth="9" defaultRowHeight="13.2" x14ac:dyDescent="0.2"/>
  <cols>
    <col min="1" max="1" width="2.6640625" style="9" customWidth="1"/>
    <col min="2" max="2" width="3.6640625" style="9" customWidth="1"/>
    <col min="3" max="3" width="20.6640625" style="9" customWidth="1"/>
    <col min="4" max="4" width="12.6640625" style="9" customWidth="1"/>
    <col min="5" max="9" width="20.6640625" style="9" customWidth="1"/>
    <col min="10" max="10" width="2.6640625" style="9" customWidth="1"/>
    <col min="11" max="16384" width="9" style="9"/>
  </cols>
  <sheetData>
    <row r="1" spans="1:10" s="2" customFormat="1" ht="15" customHeight="1" x14ac:dyDescent="0.2">
      <c r="A1" s="418" t="s">
        <v>186</v>
      </c>
      <c r="B1" s="1"/>
    </row>
    <row r="2" spans="1:10" s="3" customFormat="1" ht="24.9" customHeight="1" x14ac:dyDescent="0.2">
      <c r="A2" s="710" t="s">
        <v>143</v>
      </c>
      <c r="B2" s="710"/>
      <c r="C2" s="710"/>
      <c r="D2" s="710"/>
      <c r="E2" s="710"/>
      <c r="F2" s="710"/>
      <c r="G2" s="710"/>
      <c r="H2" s="710"/>
      <c r="I2" s="710"/>
      <c r="J2" s="710"/>
    </row>
    <row r="3" spans="1:10" s="2" customFormat="1" ht="13.5" customHeight="1" x14ac:dyDescent="0.2">
      <c r="A3" s="4"/>
      <c r="B3" s="4"/>
      <c r="C3" s="5"/>
      <c r="D3" s="5"/>
      <c r="E3" s="5"/>
      <c r="F3" s="5"/>
      <c r="G3" s="5"/>
      <c r="H3" s="5"/>
      <c r="I3" s="5"/>
    </row>
    <row r="4" spans="1:10" s="2" customFormat="1" x14ac:dyDescent="0.2">
      <c r="B4" s="63"/>
      <c r="C4" s="39"/>
      <c r="D4" s="39"/>
      <c r="H4" s="39"/>
      <c r="I4" s="39"/>
    </row>
    <row r="5" spans="1:10" s="2" customFormat="1" ht="22.5" customHeight="1" x14ac:dyDescent="0.2">
      <c r="C5" s="2" t="s">
        <v>0</v>
      </c>
      <c r="G5" s="10"/>
      <c r="H5" s="518"/>
      <c r="I5" s="519"/>
    </row>
    <row r="6" spans="1:10" s="2" customFormat="1" x14ac:dyDescent="0.2"/>
    <row r="7" spans="1:10" s="2" customFormat="1" ht="24.9" customHeight="1" thickBot="1" x14ac:dyDescent="0.25">
      <c r="A7" s="6"/>
      <c r="B7" s="713" t="s">
        <v>135</v>
      </c>
      <c r="C7" s="713"/>
      <c r="D7" s="713"/>
      <c r="E7" s="6"/>
      <c r="F7" s="6"/>
      <c r="G7" s="6"/>
      <c r="H7" s="6"/>
      <c r="I7" s="7" t="s">
        <v>1</v>
      </c>
      <c r="J7" s="6"/>
    </row>
    <row r="8" spans="1:10" s="2" customFormat="1" ht="35.1" customHeight="1" thickBot="1" x14ac:dyDescent="0.25">
      <c r="B8" s="716" t="s">
        <v>38</v>
      </c>
      <c r="C8" s="717"/>
      <c r="D8" s="718"/>
      <c r="E8" s="45" t="s">
        <v>6</v>
      </c>
      <c r="F8" s="45" t="s">
        <v>7</v>
      </c>
      <c r="G8" s="45" t="s">
        <v>8</v>
      </c>
      <c r="H8" s="45" t="s">
        <v>9</v>
      </c>
      <c r="I8" s="46" t="s">
        <v>20</v>
      </c>
    </row>
    <row r="9" spans="1:10" s="2" customFormat="1" ht="35.1" customHeight="1" x14ac:dyDescent="0.2">
      <c r="B9" s="624"/>
      <c r="C9" s="703" t="s">
        <v>53</v>
      </c>
      <c r="D9" s="421" t="s">
        <v>130</v>
      </c>
      <c r="E9" s="148"/>
      <c r="F9" s="148"/>
      <c r="G9" s="149"/>
      <c r="H9" s="149"/>
      <c r="I9" s="425">
        <f>SUM(E9:H9)</f>
        <v>0</v>
      </c>
    </row>
    <row r="10" spans="1:10" s="2" customFormat="1" ht="35.1" customHeight="1" x14ac:dyDescent="0.2">
      <c r="B10" s="625"/>
      <c r="C10" s="704"/>
      <c r="D10" s="422" t="s">
        <v>131</v>
      </c>
      <c r="E10" s="419"/>
      <c r="F10" s="419"/>
      <c r="G10" s="420"/>
      <c r="H10" s="420"/>
      <c r="I10" s="427">
        <f t="shared" ref="I10:I16" si="0">SUM(E10:H10)</f>
        <v>0</v>
      </c>
    </row>
    <row r="11" spans="1:10" s="2" customFormat="1" ht="35.1" customHeight="1" x14ac:dyDescent="0.2">
      <c r="B11" s="628"/>
      <c r="C11" s="705" t="s">
        <v>132</v>
      </c>
      <c r="D11" s="706"/>
      <c r="E11" s="155"/>
      <c r="F11" s="155"/>
      <c r="G11" s="156"/>
      <c r="H11" s="156"/>
      <c r="I11" s="429">
        <f t="shared" si="0"/>
        <v>0</v>
      </c>
    </row>
    <row r="12" spans="1:10" s="2" customFormat="1" ht="35.1" customHeight="1" x14ac:dyDescent="0.2">
      <c r="B12" s="628"/>
      <c r="C12" s="619" t="s">
        <v>251</v>
      </c>
      <c r="D12" s="627"/>
      <c r="E12" s="155"/>
      <c r="F12" s="155"/>
      <c r="G12" s="156"/>
      <c r="H12" s="629"/>
      <c r="I12" s="429">
        <f t="shared" si="0"/>
        <v>0</v>
      </c>
    </row>
    <row r="13" spans="1:10" s="2" customFormat="1" ht="35.1" customHeight="1" thickBot="1" x14ac:dyDescent="0.25">
      <c r="B13" s="719" t="s">
        <v>55</v>
      </c>
      <c r="C13" s="731"/>
      <c r="D13" s="732"/>
      <c r="E13" s="423">
        <f>SUM(E9:E12)</f>
        <v>0</v>
      </c>
      <c r="F13" s="423">
        <f>SUM(F9:F12)</f>
        <v>0</v>
      </c>
      <c r="G13" s="423">
        <f>SUM(G9:G12)</f>
        <v>0</v>
      </c>
      <c r="H13" s="423">
        <f>SUM(H9:H12)</f>
        <v>0</v>
      </c>
      <c r="I13" s="428">
        <f t="shared" si="0"/>
        <v>0</v>
      </c>
    </row>
    <row r="14" spans="1:10" s="2" customFormat="1" ht="35.1" customHeight="1" x14ac:dyDescent="0.2">
      <c r="B14" s="624"/>
      <c r="C14" s="707" t="s">
        <v>53</v>
      </c>
      <c r="D14" s="708"/>
      <c r="E14" s="148"/>
      <c r="F14" s="148"/>
      <c r="G14" s="149"/>
      <c r="H14" s="149"/>
      <c r="I14" s="424">
        <f t="shared" si="0"/>
        <v>0</v>
      </c>
    </row>
    <row r="15" spans="1:10" s="2" customFormat="1" ht="35.1" customHeight="1" x14ac:dyDescent="0.2">
      <c r="B15" s="625"/>
      <c r="C15" s="709" t="s">
        <v>54</v>
      </c>
      <c r="D15" s="706"/>
      <c r="E15" s="155"/>
      <c r="F15" s="155"/>
      <c r="G15" s="156"/>
      <c r="H15" s="156"/>
      <c r="I15" s="430">
        <f t="shared" si="0"/>
        <v>0</v>
      </c>
    </row>
    <row r="16" spans="1:10" s="2" customFormat="1" ht="35.1" customHeight="1" x14ac:dyDescent="0.2">
      <c r="B16" s="628"/>
      <c r="C16" s="619" t="s">
        <v>251</v>
      </c>
      <c r="D16" s="627"/>
      <c r="E16" s="155"/>
      <c r="F16" s="155"/>
      <c r="G16" s="155"/>
      <c r="H16" s="629"/>
      <c r="I16" s="429">
        <f t="shared" si="0"/>
        <v>0</v>
      </c>
    </row>
    <row r="17" spans="2:17" s="2" customFormat="1" ht="35.1" customHeight="1" thickBot="1" x14ac:dyDescent="0.25">
      <c r="B17" s="719" t="s">
        <v>56</v>
      </c>
      <c r="C17" s="731"/>
      <c r="D17" s="732"/>
      <c r="E17" s="423">
        <f>SUM(E14:E16)</f>
        <v>0</v>
      </c>
      <c r="F17" s="423">
        <f>SUM(F14:F16)</f>
        <v>0</v>
      </c>
      <c r="G17" s="423">
        <f>SUM(G14:G16)</f>
        <v>0</v>
      </c>
      <c r="H17" s="423">
        <f>SUM(H14:H16)</f>
        <v>0</v>
      </c>
      <c r="I17" s="426">
        <f t="shared" ref="I17:I23" si="1">SUM(E17:H17)</f>
        <v>0</v>
      </c>
    </row>
    <row r="18" spans="2:17" s="2" customFormat="1" ht="35.1" customHeight="1" x14ac:dyDescent="0.2">
      <c r="B18" s="621"/>
      <c r="C18" s="707" t="s">
        <v>238</v>
      </c>
      <c r="D18" s="708"/>
      <c r="E18" s="617"/>
      <c r="F18" s="617"/>
      <c r="G18" s="617"/>
      <c r="H18" s="617"/>
      <c r="I18" s="424">
        <f t="shared" si="1"/>
        <v>0</v>
      </c>
    </row>
    <row r="19" spans="2:17" s="2" customFormat="1" ht="35.1" customHeight="1" x14ac:dyDescent="0.2">
      <c r="B19" s="622"/>
      <c r="C19" s="619" t="s">
        <v>239</v>
      </c>
      <c r="D19" s="620"/>
      <c r="E19" s="618"/>
      <c r="F19" s="618"/>
      <c r="G19" s="618"/>
      <c r="H19" s="618"/>
      <c r="I19" s="429">
        <f t="shared" si="1"/>
        <v>0</v>
      </c>
    </row>
    <row r="20" spans="2:17" s="2" customFormat="1" ht="35.1" customHeight="1" x14ac:dyDescent="0.2">
      <c r="B20" s="622"/>
      <c r="C20" s="619" t="s">
        <v>240</v>
      </c>
      <c r="D20" s="620"/>
      <c r="E20" s="618"/>
      <c r="F20" s="618"/>
      <c r="G20" s="618"/>
      <c r="H20" s="618"/>
      <c r="I20" s="429">
        <f t="shared" si="1"/>
        <v>0</v>
      </c>
    </row>
    <row r="21" spans="2:17" s="2" customFormat="1" ht="35.1" customHeight="1" x14ac:dyDescent="0.2">
      <c r="B21" s="622"/>
      <c r="C21" s="623" t="s">
        <v>241</v>
      </c>
      <c r="D21" s="620"/>
      <c r="E21" s="616"/>
      <c r="F21" s="616"/>
      <c r="G21" s="616"/>
      <c r="H21" s="616"/>
      <c r="I21" s="430">
        <f t="shared" si="1"/>
        <v>0</v>
      </c>
    </row>
    <row r="22" spans="2:17" s="2" customFormat="1" ht="35.1" customHeight="1" thickBot="1" x14ac:dyDescent="0.25">
      <c r="B22" s="719" t="s">
        <v>242</v>
      </c>
      <c r="C22" s="731"/>
      <c r="D22" s="732"/>
      <c r="E22" s="423">
        <f>SUM(E18:E21)</f>
        <v>0</v>
      </c>
      <c r="F22" s="423">
        <f>SUM(F18:F21)</f>
        <v>0</v>
      </c>
      <c r="G22" s="423">
        <f>SUM(G18:G21)</f>
        <v>0</v>
      </c>
      <c r="H22" s="423">
        <f>SUM(H18:H21)</f>
        <v>0</v>
      </c>
      <c r="I22" s="426">
        <f t="shared" si="1"/>
        <v>0</v>
      </c>
    </row>
    <row r="23" spans="2:17" s="2" customFormat="1" ht="35.1" customHeight="1" thickBot="1" x14ac:dyDescent="0.25">
      <c r="B23" s="719" t="s">
        <v>139</v>
      </c>
      <c r="C23" s="720"/>
      <c r="D23" s="721"/>
      <c r="E23" s="431">
        <f>E13+E17+E22</f>
        <v>0</v>
      </c>
      <c r="F23" s="431">
        <f>F13+F17+F22</f>
        <v>0</v>
      </c>
      <c r="G23" s="431">
        <f>G13+G17+G22</f>
        <v>0</v>
      </c>
      <c r="H23" s="431">
        <f>H13+H17+H22</f>
        <v>0</v>
      </c>
      <c r="I23" s="430">
        <f t="shared" si="1"/>
        <v>0</v>
      </c>
    </row>
    <row r="24" spans="2:17" s="8" customFormat="1" ht="13.5" customHeight="1" x14ac:dyDescent="0.2">
      <c r="B24" s="37" t="s">
        <v>3</v>
      </c>
      <c r="C24" s="711" t="s">
        <v>41</v>
      </c>
      <c r="D24" s="711"/>
      <c r="E24" s="712"/>
      <c r="F24" s="712"/>
      <c r="G24" s="712"/>
      <c r="H24" s="712"/>
      <c r="I24" s="712"/>
    </row>
    <row r="25" spans="2:17" s="8" customFormat="1" ht="13.5" customHeight="1" x14ac:dyDescent="0.2">
      <c r="B25" s="37" t="s">
        <v>23</v>
      </c>
      <c r="C25" s="697" t="s">
        <v>166</v>
      </c>
      <c r="D25" s="697"/>
      <c r="E25" s="697"/>
      <c r="F25" s="697"/>
      <c r="G25" s="697"/>
      <c r="H25" s="697"/>
      <c r="I25" s="697"/>
      <c r="J25" s="20"/>
      <c r="K25" s="20"/>
      <c r="L25" s="20"/>
      <c r="M25" s="20"/>
      <c r="N25" s="20"/>
      <c r="O25" s="20"/>
      <c r="P25" s="20"/>
      <c r="Q25" s="20"/>
    </row>
    <row r="26" spans="2:17" s="8" customFormat="1" ht="13.5" customHeight="1" x14ac:dyDescent="0.2">
      <c r="B26" s="37" t="s">
        <v>3</v>
      </c>
      <c r="C26" s="698" t="s">
        <v>281</v>
      </c>
      <c r="D26" s="698"/>
      <c r="E26" s="698"/>
      <c r="F26" s="698"/>
      <c r="G26" s="698"/>
      <c r="H26" s="698"/>
      <c r="I26" s="698"/>
      <c r="J26" s="20"/>
      <c r="K26" s="20"/>
      <c r="L26" s="20"/>
      <c r="M26" s="20"/>
      <c r="N26" s="20"/>
      <c r="O26" s="20"/>
      <c r="P26" s="20"/>
      <c r="Q26" s="20"/>
    </row>
    <row r="27" spans="2:17" s="8" customFormat="1" ht="13.5" customHeight="1" x14ac:dyDescent="0.2">
      <c r="B27" s="37" t="s">
        <v>33</v>
      </c>
      <c r="C27" s="698" t="s">
        <v>42</v>
      </c>
      <c r="D27" s="698"/>
      <c r="E27" s="698"/>
      <c r="F27" s="698"/>
      <c r="G27" s="698"/>
      <c r="H27" s="698"/>
      <c r="I27" s="698"/>
      <c r="J27" s="20"/>
      <c r="K27" s="20"/>
      <c r="L27" s="20"/>
      <c r="M27" s="20"/>
      <c r="N27" s="20"/>
      <c r="O27" s="20"/>
      <c r="P27" s="20"/>
      <c r="Q27" s="20"/>
    </row>
    <row r="28" spans="2:17" s="8" customFormat="1" ht="13.5" customHeight="1" x14ac:dyDescent="0.2">
      <c r="B28" s="37"/>
      <c r="C28" s="50"/>
      <c r="D28" s="50"/>
      <c r="E28" s="150"/>
      <c r="F28" s="150"/>
      <c r="G28" s="150"/>
      <c r="H28" s="157"/>
      <c r="I28" s="157"/>
    </row>
    <row r="29" spans="2:17" s="8" customFormat="1" ht="24.9" customHeight="1" thickBot="1" x14ac:dyDescent="0.25">
      <c r="B29" s="713" t="s">
        <v>134</v>
      </c>
      <c r="C29" s="713"/>
      <c r="D29" s="713"/>
      <c r="E29" s="150"/>
      <c r="F29" s="150"/>
      <c r="G29" s="150"/>
      <c r="H29" s="157"/>
      <c r="I29" s="440" t="s">
        <v>1</v>
      </c>
    </row>
    <row r="30" spans="2:17" s="8" customFormat="1" ht="35.1" customHeight="1" x14ac:dyDescent="0.2">
      <c r="B30" s="432"/>
      <c r="C30" s="729" t="s">
        <v>136</v>
      </c>
      <c r="D30" s="730"/>
      <c r="E30" s="441"/>
      <c r="F30" s="441"/>
      <c r="G30" s="441"/>
      <c r="H30" s="442"/>
      <c r="I30" s="436">
        <f>SUM(E30:H30)</f>
        <v>0</v>
      </c>
    </row>
    <row r="31" spans="2:17" s="8" customFormat="1" ht="17.399999999999999" customHeight="1" x14ac:dyDescent="0.2">
      <c r="B31" s="433"/>
      <c r="C31" s="714" t="s">
        <v>137</v>
      </c>
      <c r="D31" s="434" t="s">
        <v>133</v>
      </c>
      <c r="E31" s="699"/>
      <c r="F31" s="699"/>
      <c r="G31" s="699"/>
      <c r="H31" s="699"/>
      <c r="I31" s="701">
        <f t="shared" ref="I31:I37" si="2">SUM(E31:H31)</f>
        <v>0</v>
      </c>
    </row>
    <row r="32" spans="2:17" s="8" customFormat="1" ht="17.399999999999999" customHeight="1" x14ac:dyDescent="0.2">
      <c r="B32" s="433"/>
      <c r="C32" s="715"/>
      <c r="D32" s="446">
        <v>0.9</v>
      </c>
      <c r="E32" s="700"/>
      <c r="F32" s="700"/>
      <c r="G32" s="700"/>
      <c r="H32" s="700"/>
      <c r="I32" s="702"/>
    </row>
    <row r="33" spans="2:17" s="8" customFormat="1" ht="17.399999999999999" customHeight="1" x14ac:dyDescent="0.2">
      <c r="B33" s="433"/>
      <c r="C33" s="714" t="s">
        <v>138</v>
      </c>
      <c r="D33" s="447" t="s">
        <v>133</v>
      </c>
      <c r="E33" s="699"/>
      <c r="F33" s="699"/>
      <c r="G33" s="699"/>
      <c r="H33" s="699"/>
      <c r="I33" s="701">
        <f t="shared" si="2"/>
        <v>0</v>
      </c>
    </row>
    <row r="34" spans="2:17" s="8" customFormat="1" ht="17.399999999999999" customHeight="1" x14ac:dyDescent="0.2">
      <c r="B34" s="433"/>
      <c r="C34" s="715"/>
      <c r="D34" s="448">
        <v>0.75</v>
      </c>
      <c r="E34" s="700"/>
      <c r="F34" s="700"/>
      <c r="G34" s="700"/>
      <c r="H34" s="700"/>
      <c r="I34" s="702"/>
    </row>
    <row r="35" spans="2:17" s="8" customFormat="1" ht="35.1" customHeight="1" x14ac:dyDescent="0.2">
      <c r="B35" s="726" t="s">
        <v>140</v>
      </c>
      <c r="C35" s="727"/>
      <c r="D35" s="728"/>
      <c r="E35" s="444">
        <f>SUM(E30:E34)</f>
        <v>0</v>
      </c>
      <c r="F35" s="444">
        <f>SUM(F30:F34)</f>
        <v>0</v>
      </c>
      <c r="G35" s="444">
        <f>SUM(G30:G34)</f>
        <v>0</v>
      </c>
      <c r="H35" s="444">
        <f>SUM(H30:H34)</f>
        <v>0</v>
      </c>
      <c r="I35" s="437">
        <f t="shared" si="2"/>
        <v>0</v>
      </c>
    </row>
    <row r="36" spans="2:17" s="8" customFormat="1" ht="35.1" customHeight="1" thickBot="1" x14ac:dyDescent="0.25">
      <c r="B36" s="722" t="s">
        <v>141</v>
      </c>
      <c r="C36" s="720"/>
      <c r="D36" s="721"/>
      <c r="E36" s="443"/>
      <c r="F36" s="443"/>
      <c r="G36" s="443"/>
      <c r="H36" s="445"/>
      <c r="I36" s="438">
        <f t="shared" si="2"/>
        <v>0</v>
      </c>
    </row>
    <row r="37" spans="2:17" s="8" customFormat="1" ht="35.1" customHeight="1" thickBot="1" x14ac:dyDescent="0.25">
      <c r="B37" s="723" t="s">
        <v>142</v>
      </c>
      <c r="C37" s="724"/>
      <c r="D37" s="725"/>
      <c r="E37" s="435">
        <f>E35+E36</f>
        <v>0</v>
      </c>
      <c r="F37" s="435">
        <f>F35+F36</f>
        <v>0</v>
      </c>
      <c r="G37" s="435">
        <f>G35+G36</f>
        <v>0</v>
      </c>
      <c r="H37" s="435">
        <f>H35+H36</f>
        <v>0</v>
      </c>
      <c r="I37" s="439">
        <f t="shared" si="2"/>
        <v>0</v>
      </c>
    </row>
    <row r="38" spans="2:17" s="8" customFormat="1" ht="13.5" customHeight="1" x14ac:dyDescent="0.2">
      <c r="B38" s="37" t="s">
        <v>3</v>
      </c>
      <c r="C38" s="711" t="s">
        <v>41</v>
      </c>
      <c r="D38" s="711"/>
      <c r="E38" s="712"/>
      <c r="F38" s="712"/>
      <c r="G38" s="712"/>
      <c r="H38" s="712"/>
      <c r="I38" s="712"/>
    </row>
    <row r="39" spans="2:17" s="8" customFormat="1" ht="13.5" customHeight="1" x14ac:dyDescent="0.2">
      <c r="B39" s="37" t="s">
        <v>3</v>
      </c>
      <c r="C39" s="50" t="s">
        <v>243</v>
      </c>
      <c r="D39" s="50"/>
      <c r="E39" s="150"/>
      <c r="F39" s="150"/>
      <c r="G39" s="150"/>
      <c r="H39" s="157"/>
      <c r="I39" s="157"/>
    </row>
    <row r="40" spans="2:17" s="8" customFormat="1" ht="13.5" customHeight="1" x14ac:dyDescent="0.2">
      <c r="B40" s="37" t="s">
        <v>3</v>
      </c>
      <c r="C40" s="50" t="s">
        <v>244</v>
      </c>
      <c r="D40" s="50"/>
      <c r="E40" s="150"/>
      <c r="F40" s="150"/>
      <c r="G40" s="150"/>
      <c r="H40" s="157"/>
      <c r="I40" s="157"/>
    </row>
    <row r="41" spans="2:17" s="8" customFormat="1" ht="13.5" customHeight="1" x14ac:dyDescent="0.2">
      <c r="B41" s="37" t="s">
        <v>3</v>
      </c>
      <c r="C41" s="50" t="s">
        <v>245</v>
      </c>
      <c r="D41" s="50"/>
      <c r="E41" s="51"/>
      <c r="F41" s="51"/>
      <c r="G41" s="51"/>
      <c r="H41" s="157"/>
      <c r="I41" s="157"/>
    </row>
    <row r="42" spans="2:17" s="8" customFormat="1" ht="13.5" customHeight="1" x14ac:dyDescent="0.2">
      <c r="B42" s="37" t="s">
        <v>3</v>
      </c>
      <c r="C42" s="698" t="s">
        <v>42</v>
      </c>
      <c r="D42" s="698"/>
      <c r="E42" s="698"/>
      <c r="F42" s="698"/>
      <c r="G42" s="698"/>
      <c r="H42" s="698"/>
      <c r="I42" s="698"/>
      <c r="J42" s="20"/>
      <c r="K42" s="20"/>
      <c r="L42" s="20"/>
      <c r="M42" s="20"/>
      <c r="N42" s="20"/>
      <c r="O42" s="20"/>
      <c r="P42" s="20"/>
      <c r="Q42" s="20"/>
    </row>
    <row r="43" spans="2:17" ht="13.5" customHeight="1" thickBot="1" x14ac:dyDescent="0.25"/>
    <row r="44" spans="2:17" s="13" customFormat="1" ht="13.5" customHeight="1" x14ac:dyDescent="0.2">
      <c r="B44" s="38"/>
      <c r="C44" s="55"/>
      <c r="D44" s="55"/>
      <c r="E44" s="55"/>
      <c r="H44" s="733" t="s">
        <v>52</v>
      </c>
      <c r="I44" s="734"/>
    </row>
    <row r="45" spans="2:17" s="13" customFormat="1" ht="13.5" customHeight="1" thickBot="1" x14ac:dyDescent="0.25">
      <c r="B45" s="38"/>
      <c r="C45" s="55"/>
      <c r="D45" s="55"/>
      <c r="E45" s="55"/>
      <c r="H45" s="735"/>
      <c r="I45" s="736"/>
    </row>
  </sheetData>
  <mergeCells count="36">
    <mergeCell ref="H44:I45"/>
    <mergeCell ref="C38:I38"/>
    <mergeCell ref="B22:D22"/>
    <mergeCell ref="C42:I42"/>
    <mergeCell ref="E33:E34"/>
    <mergeCell ref="F33:F34"/>
    <mergeCell ref="G33:G34"/>
    <mergeCell ref="H33:H34"/>
    <mergeCell ref="I33:I34"/>
    <mergeCell ref="C31:C32"/>
    <mergeCell ref="C33:C34"/>
    <mergeCell ref="B8:D8"/>
    <mergeCell ref="B23:D23"/>
    <mergeCell ref="B36:D36"/>
    <mergeCell ref="B37:D37"/>
    <mergeCell ref="B35:D35"/>
    <mergeCell ref="C30:D30"/>
    <mergeCell ref="B29:D29"/>
    <mergeCell ref="B13:D13"/>
    <mergeCell ref="B17:D17"/>
    <mergeCell ref="C9:C10"/>
    <mergeCell ref="C11:D11"/>
    <mergeCell ref="C14:D14"/>
    <mergeCell ref="C15:D15"/>
    <mergeCell ref="A2:J2"/>
    <mergeCell ref="C24:I24"/>
    <mergeCell ref="B7:D7"/>
    <mergeCell ref="C18:D18"/>
    <mergeCell ref="C25:I25"/>
    <mergeCell ref="C27:I27"/>
    <mergeCell ref="E31:E32"/>
    <mergeCell ref="F31:F32"/>
    <mergeCell ref="G31:G32"/>
    <mergeCell ref="H31:H32"/>
    <mergeCell ref="I31:I32"/>
    <mergeCell ref="C26:I26"/>
  </mergeCells>
  <phoneticPr fontId="20"/>
  <pageMargins left="0.78740157480314965" right="0.78740157480314965" top="0.78740157480314965" bottom="0.78740157480314965" header="0.15748031496062992" footer="0"/>
  <pageSetup paperSize="9" scale="5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5"/>
  <sheetViews>
    <sheetView view="pageBreakPreview" zoomScale="85" zoomScaleNormal="100" zoomScaleSheetLayoutView="85" workbookViewId="0">
      <selection activeCell="H17" sqref="H17:H18"/>
    </sheetView>
  </sheetViews>
  <sheetFormatPr defaultRowHeight="13.2" x14ac:dyDescent="0.2"/>
  <cols>
    <col min="1" max="1" width="8.6640625" customWidth="1"/>
    <col min="2" max="19" width="12.6640625" customWidth="1"/>
    <col min="20" max="20" width="8.6640625" customWidth="1"/>
    <col min="21" max="26" width="15.6640625" customWidth="1"/>
  </cols>
  <sheetData>
    <row r="1" spans="1:20" ht="16.2" x14ac:dyDescent="0.2">
      <c r="A1" s="501" t="s">
        <v>187</v>
      </c>
      <c r="B1" s="450"/>
      <c r="C1" s="451"/>
      <c r="D1" s="451"/>
      <c r="E1" s="451"/>
      <c r="F1" s="451"/>
      <c r="G1" s="451"/>
      <c r="H1" s="451"/>
      <c r="I1" s="451"/>
      <c r="J1" s="449"/>
      <c r="K1" s="452"/>
      <c r="L1" s="453"/>
      <c r="M1" s="453"/>
      <c r="N1" s="453"/>
      <c r="O1" s="453"/>
      <c r="P1" s="453"/>
      <c r="Q1" s="453"/>
      <c r="R1" s="453"/>
      <c r="S1" s="453"/>
      <c r="T1" s="454"/>
    </row>
    <row r="2" spans="1:20" ht="13.8" thickBot="1" x14ac:dyDescent="0.25">
      <c r="A2" s="449"/>
      <c r="B2" s="449"/>
      <c r="C2" s="449"/>
      <c r="D2" s="449"/>
      <c r="E2" s="452"/>
      <c r="F2" s="452"/>
      <c r="G2" s="452"/>
      <c r="H2" s="452"/>
      <c r="I2" s="452"/>
      <c r="J2" s="452"/>
      <c r="K2" s="452"/>
      <c r="L2" s="453"/>
      <c r="M2" s="453"/>
      <c r="N2" s="453"/>
      <c r="O2" s="453"/>
      <c r="P2" s="453"/>
      <c r="Q2" s="453"/>
      <c r="R2" s="453"/>
      <c r="S2" s="453"/>
      <c r="T2" s="453"/>
    </row>
    <row r="3" spans="1:20" ht="24.9" customHeight="1" thickBot="1" x14ac:dyDescent="0.25">
      <c r="A3" s="453"/>
      <c r="B3" s="761" t="s">
        <v>168</v>
      </c>
      <c r="C3" s="762"/>
      <c r="D3" s="762"/>
      <c r="E3" s="762"/>
      <c r="F3" s="762"/>
      <c r="G3" s="762"/>
      <c r="H3" s="762"/>
      <c r="I3" s="762"/>
      <c r="J3" s="762"/>
      <c r="K3" s="762"/>
      <c r="L3" s="762"/>
      <c r="M3" s="762"/>
      <c r="N3" s="762"/>
      <c r="O3" s="762"/>
      <c r="P3" s="762"/>
      <c r="Q3" s="762"/>
      <c r="R3" s="762"/>
      <c r="S3" s="763"/>
      <c r="T3" s="455"/>
    </row>
    <row r="4" spans="1:20" ht="13.8" thickBot="1" x14ac:dyDescent="0.25">
      <c r="A4" s="453"/>
      <c r="B4" s="456"/>
      <c r="C4" s="453"/>
      <c r="D4" s="453"/>
      <c r="E4" s="453"/>
      <c r="F4" s="453"/>
      <c r="G4" s="453"/>
      <c r="H4" s="453"/>
      <c r="I4" s="453"/>
      <c r="J4" s="453"/>
      <c r="K4" s="453"/>
      <c r="L4" s="453"/>
      <c r="M4" s="453"/>
      <c r="N4" s="453"/>
      <c r="O4" s="453"/>
      <c r="P4" s="453"/>
      <c r="Q4" s="453"/>
      <c r="R4" s="453"/>
      <c r="S4" s="453"/>
      <c r="T4" s="453"/>
    </row>
    <row r="5" spans="1:20" ht="20.100000000000001" customHeight="1" x14ac:dyDescent="0.2">
      <c r="A5" s="457"/>
      <c r="B5" s="458" t="s">
        <v>144</v>
      </c>
      <c r="C5" s="614" t="s">
        <v>145</v>
      </c>
      <c r="D5" s="764">
        <v>3.2699999999999999E-3</v>
      </c>
      <c r="E5" s="765"/>
      <c r="F5" s="459"/>
      <c r="G5" s="766" t="s">
        <v>300</v>
      </c>
      <c r="H5" s="767"/>
      <c r="I5" s="767"/>
      <c r="J5" s="767"/>
      <c r="K5" s="767"/>
      <c r="L5" s="767"/>
      <c r="M5" s="768"/>
      <c r="N5" s="457"/>
      <c r="O5" s="457"/>
      <c r="P5" s="457"/>
      <c r="Q5" s="457"/>
      <c r="R5" s="457"/>
      <c r="S5" s="457"/>
      <c r="T5" s="457"/>
    </row>
    <row r="6" spans="1:20" ht="20.100000000000001" customHeight="1" x14ac:dyDescent="0.2">
      <c r="A6" s="457"/>
      <c r="B6" s="460"/>
      <c r="C6" s="461" t="s">
        <v>146</v>
      </c>
      <c r="D6" s="775"/>
      <c r="E6" s="776"/>
      <c r="F6" s="459"/>
      <c r="G6" s="769"/>
      <c r="H6" s="770"/>
      <c r="I6" s="770"/>
      <c r="J6" s="770"/>
      <c r="K6" s="770"/>
      <c r="L6" s="770"/>
      <c r="M6" s="771"/>
      <c r="N6" s="457"/>
      <c r="O6" s="457"/>
      <c r="P6" s="457"/>
      <c r="Q6" s="457"/>
      <c r="R6" s="457"/>
      <c r="S6" s="457"/>
      <c r="T6" s="457"/>
    </row>
    <row r="7" spans="1:20" ht="20.100000000000001" customHeight="1" thickBot="1" x14ac:dyDescent="0.25">
      <c r="A7" s="457"/>
      <c r="B7" s="462"/>
      <c r="C7" s="463"/>
      <c r="D7" s="777">
        <f>D5+D6</f>
        <v>3.2699999999999999E-3</v>
      </c>
      <c r="E7" s="778"/>
      <c r="F7" s="457"/>
      <c r="G7" s="772"/>
      <c r="H7" s="773"/>
      <c r="I7" s="773"/>
      <c r="J7" s="773"/>
      <c r="K7" s="773"/>
      <c r="L7" s="773"/>
      <c r="M7" s="774"/>
      <c r="N7" s="457"/>
      <c r="O7" s="457"/>
      <c r="P7" s="457"/>
      <c r="Q7" s="457"/>
      <c r="R7" s="457"/>
      <c r="S7" s="457"/>
      <c r="T7" s="457"/>
    </row>
    <row r="8" spans="1:20" ht="20.100000000000001" customHeight="1" thickBot="1" x14ac:dyDescent="0.25">
      <c r="A8" s="457"/>
      <c r="B8" s="457"/>
      <c r="C8" s="457"/>
      <c r="D8" s="457"/>
      <c r="E8" s="457"/>
      <c r="F8" s="457"/>
      <c r="G8" s="457"/>
      <c r="H8" s="457"/>
      <c r="I8" s="457"/>
      <c r="J8" s="457"/>
      <c r="K8" s="457"/>
      <c r="L8" s="457"/>
      <c r="M8" s="457"/>
      <c r="N8" s="457"/>
      <c r="O8" s="457"/>
      <c r="P8" s="457"/>
      <c r="Q8" s="457"/>
      <c r="R8" s="457"/>
      <c r="S8" s="457"/>
      <c r="T8" s="457"/>
    </row>
    <row r="9" spans="1:20" ht="20.100000000000001" customHeight="1" thickBot="1" x14ac:dyDescent="0.25">
      <c r="A9" s="457"/>
      <c r="B9" s="779" t="s">
        <v>167</v>
      </c>
      <c r="C9" s="780"/>
      <c r="D9" s="464"/>
      <c r="E9" s="465" t="s">
        <v>147</v>
      </c>
      <c r="F9" s="457"/>
      <c r="G9" s="457"/>
      <c r="H9" s="457"/>
      <c r="I9" s="457"/>
      <c r="J9" s="457"/>
      <c r="K9" s="457"/>
      <c r="L9" s="457"/>
      <c r="M9" s="457"/>
      <c r="N9" s="457"/>
      <c r="O9" s="457"/>
      <c r="P9" s="457"/>
      <c r="Q9" s="457"/>
      <c r="R9" s="457"/>
      <c r="S9" s="457"/>
      <c r="T9" s="457"/>
    </row>
    <row r="10" spans="1:20" ht="20.100000000000001" customHeight="1" thickBot="1" x14ac:dyDescent="0.25">
      <c r="A10" s="457"/>
      <c r="B10" s="457"/>
      <c r="C10" s="457"/>
      <c r="D10" s="457"/>
      <c r="E10" s="457"/>
      <c r="F10" s="457"/>
      <c r="G10" s="457"/>
      <c r="H10" s="457"/>
      <c r="I10" s="457"/>
      <c r="J10" s="457"/>
      <c r="K10" s="457"/>
      <c r="L10" s="457"/>
      <c r="M10" s="457"/>
      <c r="N10" s="457"/>
      <c r="O10" s="457"/>
      <c r="P10" s="457"/>
      <c r="Q10" s="457"/>
      <c r="R10" s="457"/>
      <c r="S10" s="466" t="s">
        <v>1</v>
      </c>
      <c r="T10" s="457"/>
    </row>
    <row r="11" spans="1:20" ht="20.100000000000001" customHeight="1" x14ac:dyDescent="0.2">
      <c r="A11" s="457"/>
      <c r="B11" s="746" t="s">
        <v>148</v>
      </c>
      <c r="C11" s="494" t="s">
        <v>149</v>
      </c>
      <c r="D11" s="749" t="s">
        <v>10</v>
      </c>
      <c r="E11" s="750"/>
      <c r="F11" s="750"/>
      <c r="G11" s="751"/>
      <c r="H11" s="760" t="s">
        <v>11</v>
      </c>
      <c r="I11" s="750"/>
      <c r="J11" s="750"/>
      <c r="K11" s="750"/>
      <c r="L11" s="752" t="s">
        <v>12</v>
      </c>
      <c r="M11" s="750"/>
      <c r="N11" s="750"/>
      <c r="O11" s="750"/>
      <c r="P11" s="752" t="s">
        <v>13</v>
      </c>
      <c r="Q11" s="750"/>
      <c r="R11" s="750"/>
      <c r="S11" s="751"/>
      <c r="T11" s="457"/>
    </row>
    <row r="12" spans="1:20" ht="20.100000000000001" customHeight="1" x14ac:dyDescent="0.2">
      <c r="A12" s="457"/>
      <c r="B12" s="747"/>
      <c r="C12" s="495" t="s">
        <v>150</v>
      </c>
      <c r="D12" s="496" t="s">
        <v>151</v>
      </c>
      <c r="E12" s="496" t="s">
        <v>152</v>
      </c>
      <c r="F12" s="496" t="s">
        <v>153</v>
      </c>
      <c r="G12" s="496" t="s">
        <v>154</v>
      </c>
      <c r="H12" s="496" t="s">
        <v>151</v>
      </c>
      <c r="I12" s="496" t="s">
        <v>152</v>
      </c>
      <c r="J12" s="496" t="s">
        <v>153</v>
      </c>
      <c r="K12" s="496" t="s">
        <v>154</v>
      </c>
      <c r="L12" s="496" t="s">
        <v>151</v>
      </c>
      <c r="M12" s="496" t="s">
        <v>152</v>
      </c>
      <c r="N12" s="496" t="s">
        <v>153</v>
      </c>
      <c r="O12" s="496" t="s">
        <v>154</v>
      </c>
      <c r="P12" s="496" t="s">
        <v>151</v>
      </c>
      <c r="Q12" s="496" t="s">
        <v>152</v>
      </c>
      <c r="R12" s="496" t="s">
        <v>153</v>
      </c>
      <c r="S12" s="495" t="s">
        <v>154</v>
      </c>
      <c r="T12" s="457"/>
    </row>
    <row r="13" spans="1:20" ht="20.100000000000001" customHeight="1" thickBot="1" x14ac:dyDescent="0.25">
      <c r="A13" s="457"/>
      <c r="B13" s="748"/>
      <c r="C13" s="497" t="s">
        <v>155</v>
      </c>
      <c r="D13" s="498">
        <v>1</v>
      </c>
      <c r="E13" s="498">
        <v>2</v>
      </c>
      <c r="F13" s="498">
        <v>3</v>
      </c>
      <c r="G13" s="498">
        <v>4</v>
      </c>
      <c r="H13" s="498">
        <v>5</v>
      </c>
      <c r="I13" s="498">
        <v>6</v>
      </c>
      <c r="J13" s="498">
        <v>7</v>
      </c>
      <c r="K13" s="498">
        <v>8</v>
      </c>
      <c r="L13" s="498">
        <v>9</v>
      </c>
      <c r="M13" s="498">
        <v>10</v>
      </c>
      <c r="N13" s="498">
        <v>11</v>
      </c>
      <c r="O13" s="498">
        <v>12</v>
      </c>
      <c r="P13" s="498">
        <v>13</v>
      </c>
      <c r="Q13" s="498">
        <v>14</v>
      </c>
      <c r="R13" s="498">
        <v>15</v>
      </c>
      <c r="S13" s="497">
        <v>16</v>
      </c>
      <c r="T13" s="467"/>
    </row>
    <row r="14" spans="1:20" ht="20.100000000000001" customHeight="1" x14ac:dyDescent="0.2">
      <c r="A14" s="457"/>
      <c r="B14" s="756" t="s">
        <v>164</v>
      </c>
      <c r="C14" s="468" t="s">
        <v>156</v>
      </c>
      <c r="D14" s="469"/>
      <c r="E14" s="470"/>
      <c r="F14" s="470"/>
      <c r="G14" s="470"/>
      <c r="H14" s="470"/>
      <c r="I14" s="470"/>
      <c r="J14" s="470"/>
      <c r="K14" s="470"/>
      <c r="L14" s="470"/>
      <c r="M14" s="470"/>
      <c r="N14" s="470"/>
      <c r="O14" s="470"/>
      <c r="P14" s="470"/>
      <c r="Q14" s="470"/>
      <c r="R14" s="470"/>
      <c r="S14" s="471"/>
      <c r="T14" s="457"/>
    </row>
    <row r="15" spans="1:20" ht="20.100000000000001" customHeight="1" x14ac:dyDescent="0.2">
      <c r="A15" s="457"/>
      <c r="B15" s="757"/>
      <c r="C15" s="472" t="s">
        <v>157</v>
      </c>
      <c r="D15" s="473"/>
      <c r="E15" s="474"/>
      <c r="F15" s="474"/>
      <c r="G15" s="474"/>
      <c r="H15" s="474"/>
      <c r="I15" s="474"/>
      <c r="J15" s="474"/>
      <c r="K15" s="474"/>
      <c r="L15" s="474"/>
      <c r="M15" s="474"/>
      <c r="N15" s="474"/>
      <c r="O15" s="474"/>
      <c r="P15" s="474"/>
      <c r="Q15" s="474"/>
      <c r="R15" s="474"/>
      <c r="S15" s="475"/>
      <c r="T15" s="457"/>
    </row>
    <row r="16" spans="1:20" ht="20.100000000000001" customHeight="1" x14ac:dyDescent="0.2">
      <c r="A16" s="457"/>
      <c r="B16" s="757"/>
      <c r="C16" s="472" t="s">
        <v>158</v>
      </c>
      <c r="D16" s="474">
        <f>SUM(D14:D15)</f>
        <v>0</v>
      </c>
      <c r="E16" s="474">
        <f>SUM(E14:E15)</f>
        <v>0</v>
      </c>
      <c r="F16" s="474">
        <f>SUM(F14:F15)</f>
        <v>0</v>
      </c>
      <c r="G16" s="474">
        <f>SUM(G14:G15)</f>
        <v>0</v>
      </c>
      <c r="H16" s="476">
        <f t="shared" ref="H16:S16" si="0">SUM(H14:H15)</f>
        <v>0</v>
      </c>
      <c r="I16" s="474">
        <f t="shared" si="0"/>
        <v>0</v>
      </c>
      <c r="J16" s="474">
        <f t="shared" si="0"/>
        <v>0</v>
      </c>
      <c r="K16" s="474">
        <f t="shared" si="0"/>
        <v>0</v>
      </c>
      <c r="L16" s="476">
        <f>SUM(L14:L15)</f>
        <v>0</v>
      </c>
      <c r="M16" s="474">
        <f t="shared" si="0"/>
        <v>0</v>
      </c>
      <c r="N16" s="474">
        <f t="shared" si="0"/>
        <v>0</v>
      </c>
      <c r="O16" s="474">
        <f t="shared" si="0"/>
        <v>0</v>
      </c>
      <c r="P16" s="476">
        <f t="shared" si="0"/>
        <v>0</v>
      </c>
      <c r="Q16" s="474">
        <f t="shared" si="0"/>
        <v>0</v>
      </c>
      <c r="R16" s="474">
        <f t="shared" si="0"/>
        <v>0</v>
      </c>
      <c r="S16" s="475">
        <f t="shared" si="0"/>
        <v>0</v>
      </c>
      <c r="T16" s="457"/>
    </row>
    <row r="17" spans="1:20" ht="20.100000000000001" customHeight="1" thickBot="1" x14ac:dyDescent="0.25">
      <c r="A17" s="457"/>
      <c r="B17" s="758"/>
      <c r="C17" s="477" t="s">
        <v>159</v>
      </c>
      <c r="D17" s="478"/>
      <c r="E17" s="479"/>
      <c r="F17" s="479"/>
      <c r="G17" s="480">
        <f>SUM(D16:G16)</f>
        <v>0</v>
      </c>
      <c r="H17" s="481"/>
      <c r="I17" s="479"/>
      <c r="J17" s="479"/>
      <c r="K17" s="482">
        <f>SUM(H16:K16)</f>
        <v>0</v>
      </c>
      <c r="L17" s="479"/>
      <c r="M17" s="479"/>
      <c r="N17" s="479"/>
      <c r="O17" s="482">
        <f>SUM(L16:O16)</f>
        <v>0</v>
      </c>
      <c r="P17" s="479"/>
      <c r="Q17" s="479"/>
      <c r="R17" s="479"/>
      <c r="S17" s="483">
        <f>SUM(P16:S16)</f>
        <v>0</v>
      </c>
      <c r="T17" s="457"/>
    </row>
    <row r="18" spans="1:20" ht="9.9" customHeight="1" x14ac:dyDescent="0.2">
      <c r="A18" s="457"/>
      <c r="B18" s="484"/>
      <c r="C18" s="484"/>
      <c r="D18" s="484"/>
      <c r="E18" s="484"/>
      <c r="F18" s="484"/>
      <c r="G18" s="484"/>
      <c r="H18" s="484"/>
      <c r="I18" s="484"/>
      <c r="J18" s="484"/>
      <c r="K18" s="484"/>
      <c r="L18" s="484"/>
      <c r="M18" s="484"/>
      <c r="N18" s="484"/>
      <c r="O18" s="484"/>
      <c r="P18" s="484"/>
      <c r="Q18" s="484"/>
      <c r="R18" s="484"/>
      <c r="S18" s="484"/>
      <c r="T18" s="457"/>
    </row>
    <row r="19" spans="1:20" ht="9.9" customHeight="1" thickBot="1" x14ac:dyDescent="0.25">
      <c r="A19" s="457"/>
      <c r="B19" s="484"/>
      <c r="C19" s="484"/>
      <c r="D19" s="484"/>
      <c r="E19" s="484"/>
      <c r="F19" s="484"/>
      <c r="G19" s="484"/>
      <c r="H19" s="484"/>
      <c r="I19" s="484"/>
      <c r="J19" s="484"/>
      <c r="K19" s="484"/>
      <c r="L19" s="484"/>
      <c r="M19" s="484"/>
      <c r="N19" s="484"/>
      <c r="O19" s="484"/>
      <c r="P19" s="484"/>
      <c r="Q19" s="484"/>
      <c r="R19" s="484"/>
      <c r="S19" s="466" t="s">
        <v>1</v>
      </c>
      <c r="T19" s="457"/>
    </row>
    <row r="20" spans="1:20" ht="20.100000000000001" customHeight="1" x14ac:dyDescent="0.2">
      <c r="A20" s="457"/>
      <c r="B20" s="746" t="s">
        <v>148</v>
      </c>
      <c r="C20" s="494" t="s">
        <v>149</v>
      </c>
      <c r="D20" s="749" t="s">
        <v>14</v>
      </c>
      <c r="E20" s="750"/>
      <c r="F20" s="750"/>
      <c r="G20" s="751"/>
      <c r="H20" s="752" t="s">
        <v>15</v>
      </c>
      <c r="I20" s="750"/>
      <c r="J20" s="750"/>
      <c r="K20" s="751"/>
      <c r="L20" s="752" t="s">
        <v>21</v>
      </c>
      <c r="M20" s="750"/>
      <c r="N20" s="750"/>
      <c r="O20" s="751"/>
      <c r="P20" s="752" t="s">
        <v>29</v>
      </c>
      <c r="Q20" s="750"/>
      <c r="R20" s="750"/>
      <c r="S20" s="759"/>
      <c r="T20" s="457"/>
    </row>
    <row r="21" spans="1:20" ht="20.100000000000001" customHeight="1" x14ac:dyDescent="0.2">
      <c r="A21" s="457"/>
      <c r="B21" s="747"/>
      <c r="C21" s="495" t="s">
        <v>150</v>
      </c>
      <c r="D21" s="499" t="s">
        <v>151</v>
      </c>
      <c r="E21" s="496" t="s">
        <v>152</v>
      </c>
      <c r="F21" s="496" t="s">
        <v>153</v>
      </c>
      <c r="G21" s="496" t="s">
        <v>154</v>
      </c>
      <c r="H21" s="496" t="s">
        <v>151</v>
      </c>
      <c r="I21" s="496" t="s">
        <v>152</v>
      </c>
      <c r="J21" s="496" t="s">
        <v>153</v>
      </c>
      <c r="K21" s="496" t="s">
        <v>154</v>
      </c>
      <c r="L21" s="496" t="s">
        <v>151</v>
      </c>
      <c r="M21" s="496" t="s">
        <v>152</v>
      </c>
      <c r="N21" s="496" t="s">
        <v>153</v>
      </c>
      <c r="O21" s="496" t="s">
        <v>154</v>
      </c>
      <c r="P21" s="496" t="s">
        <v>151</v>
      </c>
      <c r="Q21" s="496" t="s">
        <v>152</v>
      </c>
      <c r="R21" s="496" t="s">
        <v>153</v>
      </c>
      <c r="S21" s="495" t="s">
        <v>154</v>
      </c>
      <c r="T21" s="457"/>
    </row>
    <row r="22" spans="1:20" ht="20.100000000000001" customHeight="1" thickBot="1" x14ac:dyDescent="0.25">
      <c r="A22" s="457"/>
      <c r="B22" s="748"/>
      <c r="C22" s="497" t="s">
        <v>155</v>
      </c>
      <c r="D22" s="500">
        <v>17</v>
      </c>
      <c r="E22" s="498">
        <v>18</v>
      </c>
      <c r="F22" s="498">
        <v>19</v>
      </c>
      <c r="G22" s="498">
        <v>20</v>
      </c>
      <c r="H22" s="498">
        <v>21</v>
      </c>
      <c r="I22" s="498">
        <v>22</v>
      </c>
      <c r="J22" s="498">
        <v>23</v>
      </c>
      <c r="K22" s="498">
        <v>24</v>
      </c>
      <c r="L22" s="498">
        <v>25</v>
      </c>
      <c r="M22" s="498">
        <v>26</v>
      </c>
      <c r="N22" s="498">
        <v>27</v>
      </c>
      <c r="O22" s="498">
        <v>28</v>
      </c>
      <c r="P22" s="498">
        <v>29</v>
      </c>
      <c r="Q22" s="498">
        <v>30</v>
      </c>
      <c r="R22" s="498">
        <v>31</v>
      </c>
      <c r="S22" s="497">
        <v>32</v>
      </c>
      <c r="T22" s="457"/>
    </row>
    <row r="23" spans="1:20" ht="20.100000000000001" customHeight="1" x14ac:dyDescent="0.2">
      <c r="A23" s="457"/>
      <c r="B23" s="756" t="s">
        <v>164</v>
      </c>
      <c r="C23" s="468" t="s">
        <v>156</v>
      </c>
      <c r="D23" s="469"/>
      <c r="E23" s="470"/>
      <c r="F23" s="470"/>
      <c r="G23" s="470"/>
      <c r="H23" s="470"/>
      <c r="I23" s="470"/>
      <c r="J23" s="470"/>
      <c r="K23" s="470"/>
      <c r="L23" s="470"/>
      <c r="M23" s="470"/>
      <c r="N23" s="470"/>
      <c r="O23" s="470"/>
      <c r="P23" s="470"/>
      <c r="Q23" s="470"/>
      <c r="R23" s="470"/>
      <c r="S23" s="471"/>
      <c r="T23" s="457"/>
    </row>
    <row r="24" spans="1:20" ht="20.100000000000001" customHeight="1" x14ac:dyDescent="0.2">
      <c r="A24" s="457"/>
      <c r="B24" s="757"/>
      <c r="C24" s="472" t="s">
        <v>157</v>
      </c>
      <c r="D24" s="473"/>
      <c r="E24" s="474"/>
      <c r="F24" s="474"/>
      <c r="G24" s="474"/>
      <c r="H24" s="474"/>
      <c r="I24" s="474"/>
      <c r="J24" s="474"/>
      <c r="K24" s="474"/>
      <c r="L24" s="474"/>
      <c r="M24" s="474"/>
      <c r="N24" s="474"/>
      <c r="O24" s="474"/>
      <c r="P24" s="474"/>
      <c r="Q24" s="474"/>
      <c r="R24" s="474"/>
      <c r="S24" s="475"/>
      <c r="T24" s="457"/>
    </row>
    <row r="25" spans="1:20" ht="20.100000000000001" customHeight="1" x14ac:dyDescent="0.2">
      <c r="A25" s="457"/>
      <c r="B25" s="757"/>
      <c r="C25" s="472" t="s">
        <v>158</v>
      </c>
      <c r="D25" s="473">
        <f t="shared" ref="D25:S25" si="1">SUM(D23:D24)</f>
        <v>0</v>
      </c>
      <c r="E25" s="474">
        <f t="shared" si="1"/>
        <v>0</v>
      </c>
      <c r="F25" s="474">
        <f t="shared" si="1"/>
        <v>0</v>
      </c>
      <c r="G25" s="474">
        <f t="shared" si="1"/>
        <v>0</v>
      </c>
      <c r="H25" s="476">
        <f t="shared" si="1"/>
        <v>0</v>
      </c>
      <c r="I25" s="474">
        <f t="shared" si="1"/>
        <v>0</v>
      </c>
      <c r="J25" s="474">
        <f t="shared" si="1"/>
        <v>0</v>
      </c>
      <c r="K25" s="474">
        <f t="shared" si="1"/>
        <v>0</v>
      </c>
      <c r="L25" s="476">
        <f t="shared" si="1"/>
        <v>0</v>
      </c>
      <c r="M25" s="474">
        <f t="shared" si="1"/>
        <v>0</v>
      </c>
      <c r="N25" s="474">
        <f t="shared" si="1"/>
        <v>0</v>
      </c>
      <c r="O25" s="474">
        <f t="shared" si="1"/>
        <v>0</v>
      </c>
      <c r="P25" s="476">
        <f t="shared" si="1"/>
        <v>0</v>
      </c>
      <c r="Q25" s="474">
        <f t="shared" si="1"/>
        <v>0</v>
      </c>
      <c r="R25" s="474">
        <f t="shared" si="1"/>
        <v>0</v>
      </c>
      <c r="S25" s="475">
        <f t="shared" si="1"/>
        <v>0</v>
      </c>
      <c r="T25" s="457"/>
    </row>
    <row r="26" spans="1:20" ht="20.100000000000001" customHeight="1" thickBot="1" x14ac:dyDescent="0.25">
      <c r="A26" s="457"/>
      <c r="B26" s="758"/>
      <c r="C26" s="477" t="s">
        <v>159</v>
      </c>
      <c r="D26" s="478"/>
      <c r="E26" s="479"/>
      <c r="F26" s="479"/>
      <c r="G26" s="480">
        <f>SUM(D25:G25)</f>
        <v>0</v>
      </c>
      <c r="H26" s="481"/>
      <c r="I26" s="479"/>
      <c r="J26" s="479"/>
      <c r="K26" s="482">
        <f>SUM(H25:K25)</f>
        <v>0</v>
      </c>
      <c r="L26" s="479"/>
      <c r="M26" s="479"/>
      <c r="N26" s="479"/>
      <c r="O26" s="482">
        <f>SUM(L25:O25)</f>
        <v>0</v>
      </c>
      <c r="P26" s="479"/>
      <c r="Q26" s="479"/>
      <c r="R26" s="479"/>
      <c r="S26" s="483">
        <f>SUM(P25:S25)</f>
        <v>0</v>
      </c>
      <c r="T26" s="457"/>
    </row>
    <row r="27" spans="1:20" ht="9.9" customHeight="1" x14ac:dyDescent="0.2">
      <c r="A27" s="457"/>
      <c r="B27" s="484"/>
      <c r="C27" s="484"/>
      <c r="D27" s="484"/>
      <c r="E27" s="484"/>
      <c r="F27" s="484"/>
      <c r="G27" s="484"/>
      <c r="H27" s="484"/>
      <c r="I27" s="484"/>
      <c r="J27" s="484"/>
      <c r="K27" s="484"/>
      <c r="L27" s="484"/>
      <c r="M27" s="484"/>
      <c r="N27" s="484"/>
      <c r="O27" s="484"/>
      <c r="P27" s="484"/>
      <c r="Q27" s="484"/>
      <c r="R27" s="484"/>
      <c r="S27" s="484"/>
      <c r="T27" s="457"/>
    </row>
    <row r="28" spans="1:20" ht="9.9" customHeight="1" thickBot="1" x14ac:dyDescent="0.25">
      <c r="A28" s="457"/>
      <c r="B28" s="484"/>
      <c r="C28" s="484"/>
      <c r="D28" s="484"/>
      <c r="E28" s="484"/>
      <c r="F28" s="484"/>
      <c r="G28" s="484"/>
      <c r="H28" s="484"/>
      <c r="I28" s="484"/>
      <c r="J28" s="484"/>
      <c r="K28" s="484"/>
      <c r="L28" s="484"/>
      <c r="M28" s="484"/>
      <c r="N28" s="484"/>
      <c r="O28" s="484"/>
      <c r="P28" s="484"/>
      <c r="Q28" s="484"/>
      <c r="R28" s="484"/>
      <c r="S28" s="466" t="s">
        <v>1</v>
      </c>
      <c r="T28" s="457"/>
    </row>
    <row r="29" spans="1:20" ht="20.100000000000001" customHeight="1" x14ac:dyDescent="0.2">
      <c r="A29" s="457"/>
      <c r="B29" s="746" t="s">
        <v>148</v>
      </c>
      <c r="C29" s="494" t="s">
        <v>149</v>
      </c>
      <c r="D29" s="749" t="s">
        <v>30</v>
      </c>
      <c r="E29" s="750"/>
      <c r="F29" s="750"/>
      <c r="G29" s="751"/>
      <c r="H29" s="752" t="s">
        <v>31</v>
      </c>
      <c r="I29" s="750"/>
      <c r="J29" s="750"/>
      <c r="K29" s="751"/>
      <c r="L29" s="752" t="s">
        <v>47</v>
      </c>
      <c r="M29" s="750"/>
      <c r="N29" s="750"/>
      <c r="O29" s="751"/>
      <c r="P29" s="752" t="s">
        <v>48</v>
      </c>
      <c r="Q29" s="750"/>
      <c r="R29" s="750"/>
      <c r="S29" s="759"/>
      <c r="T29" s="457"/>
    </row>
    <row r="30" spans="1:20" ht="20.100000000000001" customHeight="1" x14ac:dyDescent="0.2">
      <c r="A30" s="457"/>
      <c r="B30" s="747"/>
      <c r="C30" s="495" t="s">
        <v>150</v>
      </c>
      <c r="D30" s="499" t="s">
        <v>151</v>
      </c>
      <c r="E30" s="496" t="s">
        <v>152</v>
      </c>
      <c r="F30" s="496" t="s">
        <v>153</v>
      </c>
      <c r="G30" s="496" t="s">
        <v>154</v>
      </c>
      <c r="H30" s="496" t="s">
        <v>151</v>
      </c>
      <c r="I30" s="496" t="s">
        <v>152</v>
      </c>
      <c r="J30" s="496" t="s">
        <v>153</v>
      </c>
      <c r="K30" s="496" t="s">
        <v>154</v>
      </c>
      <c r="L30" s="496" t="s">
        <v>151</v>
      </c>
      <c r="M30" s="496" t="s">
        <v>152</v>
      </c>
      <c r="N30" s="496" t="s">
        <v>153</v>
      </c>
      <c r="O30" s="496" t="s">
        <v>154</v>
      </c>
      <c r="P30" s="496" t="s">
        <v>151</v>
      </c>
      <c r="Q30" s="496" t="s">
        <v>152</v>
      </c>
      <c r="R30" s="496" t="s">
        <v>153</v>
      </c>
      <c r="S30" s="495" t="s">
        <v>154</v>
      </c>
      <c r="T30" s="457"/>
    </row>
    <row r="31" spans="1:20" ht="20.100000000000001" customHeight="1" thickBot="1" x14ac:dyDescent="0.25">
      <c r="A31" s="457"/>
      <c r="B31" s="748"/>
      <c r="C31" s="497" t="s">
        <v>155</v>
      </c>
      <c r="D31" s="500">
        <v>33</v>
      </c>
      <c r="E31" s="498">
        <v>34</v>
      </c>
      <c r="F31" s="498">
        <v>35</v>
      </c>
      <c r="G31" s="498">
        <v>36</v>
      </c>
      <c r="H31" s="498">
        <v>37</v>
      </c>
      <c r="I31" s="498">
        <v>38</v>
      </c>
      <c r="J31" s="498">
        <v>39</v>
      </c>
      <c r="K31" s="498">
        <v>40</v>
      </c>
      <c r="L31" s="498">
        <v>41</v>
      </c>
      <c r="M31" s="498">
        <v>42</v>
      </c>
      <c r="N31" s="498">
        <v>43</v>
      </c>
      <c r="O31" s="498">
        <v>44</v>
      </c>
      <c r="P31" s="498">
        <v>45</v>
      </c>
      <c r="Q31" s="498">
        <v>46</v>
      </c>
      <c r="R31" s="498">
        <v>47</v>
      </c>
      <c r="S31" s="497">
        <v>48</v>
      </c>
      <c r="T31" s="457"/>
    </row>
    <row r="32" spans="1:20" ht="20.100000000000001" customHeight="1" x14ac:dyDescent="0.2">
      <c r="A32" s="457"/>
      <c r="B32" s="756" t="s">
        <v>164</v>
      </c>
      <c r="C32" s="468" t="s">
        <v>156</v>
      </c>
      <c r="D32" s="469"/>
      <c r="E32" s="470"/>
      <c r="F32" s="470"/>
      <c r="G32" s="470"/>
      <c r="H32" s="470"/>
      <c r="I32" s="470"/>
      <c r="J32" s="470"/>
      <c r="K32" s="470"/>
      <c r="L32" s="470"/>
      <c r="M32" s="470"/>
      <c r="N32" s="470"/>
      <c r="O32" s="470"/>
      <c r="P32" s="470"/>
      <c r="Q32" s="470"/>
      <c r="R32" s="470"/>
      <c r="S32" s="471"/>
      <c r="T32" s="457"/>
    </row>
    <row r="33" spans="1:20" ht="20.100000000000001" customHeight="1" x14ac:dyDescent="0.2">
      <c r="A33" s="457"/>
      <c r="B33" s="757"/>
      <c r="C33" s="472" t="s">
        <v>157</v>
      </c>
      <c r="D33" s="473"/>
      <c r="E33" s="474"/>
      <c r="F33" s="474"/>
      <c r="G33" s="474"/>
      <c r="H33" s="474"/>
      <c r="I33" s="474"/>
      <c r="J33" s="474"/>
      <c r="K33" s="474"/>
      <c r="L33" s="474"/>
      <c r="M33" s="474"/>
      <c r="N33" s="474"/>
      <c r="O33" s="474"/>
      <c r="P33" s="474"/>
      <c r="Q33" s="474"/>
      <c r="R33" s="474"/>
      <c r="S33" s="475"/>
      <c r="T33" s="457"/>
    </row>
    <row r="34" spans="1:20" ht="20.100000000000001" customHeight="1" x14ac:dyDescent="0.2">
      <c r="A34" s="457"/>
      <c r="B34" s="757"/>
      <c r="C34" s="472" t="s">
        <v>158</v>
      </c>
      <c r="D34" s="473">
        <f t="shared" ref="D34:S34" si="2">SUM(D32:D33)</f>
        <v>0</v>
      </c>
      <c r="E34" s="474">
        <f t="shared" si="2"/>
        <v>0</v>
      </c>
      <c r="F34" s="474">
        <f t="shared" si="2"/>
        <v>0</v>
      </c>
      <c r="G34" s="474">
        <f t="shared" si="2"/>
        <v>0</v>
      </c>
      <c r="H34" s="476">
        <f t="shared" si="2"/>
        <v>0</v>
      </c>
      <c r="I34" s="474">
        <f t="shared" si="2"/>
        <v>0</v>
      </c>
      <c r="J34" s="474">
        <f t="shared" si="2"/>
        <v>0</v>
      </c>
      <c r="K34" s="474">
        <f t="shared" si="2"/>
        <v>0</v>
      </c>
      <c r="L34" s="476">
        <f t="shared" si="2"/>
        <v>0</v>
      </c>
      <c r="M34" s="474">
        <f t="shared" si="2"/>
        <v>0</v>
      </c>
      <c r="N34" s="474">
        <f t="shared" si="2"/>
        <v>0</v>
      </c>
      <c r="O34" s="474">
        <f t="shared" si="2"/>
        <v>0</v>
      </c>
      <c r="P34" s="476">
        <f t="shared" si="2"/>
        <v>0</v>
      </c>
      <c r="Q34" s="474">
        <f t="shared" si="2"/>
        <v>0</v>
      </c>
      <c r="R34" s="474">
        <f t="shared" si="2"/>
        <v>0</v>
      </c>
      <c r="S34" s="475">
        <f t="shared" si="2"/>
        <v>0</v>
      </c>
      <c r="T34" s="457"/>
    </row>
    <row r="35" spans="1:20" ht="20.100000000000001" customHeight="1" thickBot="1" x14ac:dyDescent="0.25">
      <c r="A35" s="457"/>
      <c r="B35" s="758"/>
      <c r="C35" s="477" t="s">
        <v>159</v>
      </c>
      <c r="D35" s="478"/>
      <c r="E35" s="479"/>
      <c r="F35" s="479"/>
      <c r="G35" s="480">
        <f>SUM(D34:G34)</f>
        <v>0</v>
      </c>
      <c r="H35" s="481"/>
      <c r="I35" s="479"/>
      <c r="J35" s="479"/>
      <c r="K35" s="482">
        <f>SUM(H34:K34)</f>
        <v>0</v>
      </c>
      <c r="L35" s="479"/>
      <c r="M35" s="479"/>
      <c r="N35" s="479"/>
      <c r="O35" s="482">
        <f>SUM(L34:O34)</f>
        <v>0</v>
      </c>
      <c r="P35" s="479"/>
      <c r="Q35" s="479"/>
      <c r="R35" s="479"/>
      <c r="S35" s="483">
        <f>SUM(P34:S34)</f>
        <v>0</v>
      </c>
      <c r="T35" s="457"/>
    </row>
    <row r="36" spans="1:20" ht="9.9" customHeight="1" x14ac:dyDescent="0.2">
      <c r="A36" s="457"/>
      <c r="B36" s="484"/>
      <c r="C36" s="484"/>
      <c r="D36" s="484"/>
      <c r="E36" s="484"/>
      <c r="F36" s="484"/>
      <c r="G36" s="484"/>
      <c r="H36" s="484"/>
      <c r="I36" s="484"/>
      <c r="J36" s="484"/>
      <c r="K36" s="484"/>
      <c r="L36" s="484"/>
      <c r="M36" s="484"/>
      <c r="N36" s="484"/>
      <c r="O36" s="484"/>
      <c r="P36" s="484"/>
      <c r="Q36" s="484"/>
      <c r="R36" s="484"/>
      <c r="S36" s="484"/>
      <c r="T36" s="457"/>
    </row>
    <row r="37" spans="1:20" ht="9.9" customHeight="1" thickBot="1" x14ac:dyDescent="0.25">
      <c r="A37" s="457"/>
      <c r="B37" s="484"/>
      <c r="C37" s="484"/>
      <c r="D37" s="484"/>
      <c r="E37" s="484"/>
      <c r="F37" s="484"/>
      <c r="G37" s="484"/>
      <c r="H37" s="484"/>
      <c r="I37" s="484"/>
      <c r="J37" s="484"/>
      <c r="K37" s="484"/>
      <c r="L37" s="484"/>
      <c r="M37" s="484"/>
      <c r="N37" s="484"/>
      <c r="O37" s="484"/>
      <c r="P37" s="466" t="s">
        <v>1</v>
      </c>
      <c r="Q37" s="457"/>
      <c r="R37" s="484"/>
      <c r="S37" s="484"/>
      <c r="T37" s="457"/>
    </row>
    <row r="38" spans="1:20" ht="20.100000000000001" customHeight="1" x14ac:dyDescent="0.2">
      <c r="A38" s="457"/>
      <c r="B38" s="746" t="s">
        <v>148</v>
      </c>
      <c r="C38" s="494" t="s">
        <v>149</v>
      </c>
      <c r="D38" s="749" t="s">
        <v>49</v>
      </c>
      <c r="E38" s="750"/>
      <c r="F38" s="750"/>
      <c r="G38" s="751"/>
      <c r="H38" s="752" t="s">
        <v>50</v>
      </c>
      <c r="I38" s="750"/>
      <c r="J38" s="750"/>
      <c r="K38" s="751"/>
      <c r="L38" s="752" t="s">
        <v>252</v>
      </c>
      <c r="M38" s="750"/>
      <c r="N38" s="750"/>
      <c r="O38" s="751"/>
      <c r="P38" s="753" t="s">
        <v>20</v>
      </c>
      <c r="Q38" s="485"/>
      <c r="R38" s="485"/>
      <c r="S38" s="485"/>
      <c r="T38" s="457"/>
    </row>
    <row r="39" spans="1:20" ht="20.100000000000001" customHeight="1" x14ac:dyDescent="0.2">
      <c r="A39" s="457"/>
      <c r="B39" s="747"/>
      <c r="C39" s="495" t="s">
        <v>150</v>
      </c>
      <c r="D39" s="499" t="s">
        <v>151</v>
      </c>
      <c r="E39" s="496" t="s">
        <v>152</v>
      </c>
      <c r="F39" s="496" t="s">
        <v>153</v>
      </c>
      <c r="G39" s="496" t="s">
        <v>154</v>
      </c>
      <c r="H39" s="496" t="s">
        <v>151</v>
      </c>
      <c r="I39" s="496" t="s">
        <v>152</v>
      </c>
      <c r="J39" s="496" t="s">
        <v>153</v>
      </c>
      <c r="K39" s="496" t="s">
        <v>154</v>
      </c>
      <c r="L39" s="496" t="s">
        <v>151</v>
      </c>
      <c r="M39" s="496" t="s">
        <v>152</v>
      </c>
      <c r="N39" s="496" t="s">
        <v>153</v>
      </c>
      <c r="O39" s="496" t="s">
        <v>154</v>
      </c>
      <c r="P39" s="754"/>
      <c r="Q39" s="485"/>
      <c r="R39" s="485"/>
      <c r="S39" s="485"/>
      <c r="T39" s="457"/>
    </row>
    <row r="40" spans="1:20" ht="20.100000000000001" customHeight="1" thickBot="1" x14ac:dyDescent="0.25">
      <c r="A40" s="457"/>
      <c r="B40" s="748"/>
      <c r="C40" s="497" t="s">
        <v>155</v>
      </c>
      <c r="D40" s="500">
        <v>49</v>
      </c>
      <c r="E40" s="498">
        <v>50</v>
      </c>
      <c r="F40" s="498">
        <v>51</v>
      </c>
      <c r="G40" s="498">
        <v>52</v>
      </c>
      <c r="H40" s="498">
        <v>53</v>
      </c>
      <c r="I40" s="498">
        <v>54</v>
      </c>
      <c r="J40" s="498">
        <v>55</v>
      </c>
      <c r="K40" s="498">
        <v>56</v>
      </c>
      <c r="L40" s="498">
        <v>57</v>
      </c>
      <c r="M40" s="498">
        <v>58</v>
      </c>
      <c r="N40" s="498">
        <v>59</v>
      </c>
      <c r="O40" s="498">
        <v>60</v>
      </c>
      <c r="P40" s="755"/>
      <c r="Q40" s="485"/>
      <c r="R40" s="485"/>
      <c r="S40" s="485"/>
      <c r="T40" s="457"/>
    </row>
    <row r="41" spans="1:20" ht="20.100000000000001" customHeight="1" x14ac:dyDescent="0.2">
      <c r="A41" s="457"/>
      <c r="B41" s="756" t="s">
        <v>164</v>
      </c>
      <c r="C41" s="468" t="s">
        <v>156</v>
      </c>
      <c r="D41" s="469"/>
      <c r="E41" s="470"/>
      <c r="F41" s="470"/>
      <c r="G41" s="470"/>
      <c r="H41" s="470"/>
      <c r="I41" s="470"/>
      <c r="J41" s="470"/>
      <c r="K41" s="470"/>
      <c r="L41" s="470"/>
      <c r="M41" s="470"/>
      <c r="N41" s="470"/>
      <c r="O41" s="470"/>
      <c r="P41" s="486">
        <f>SUM(F14:S14)+SUM(D23:S23)+SUM(D32:S32)+SUM(D41:O41)</f>
        <v>0</v>
      </c>
      <c r="Q41" s="487"/>
      <c r="R41" s="487"/>
      <c r="S41" s="487"/>
      <c r="T41" s="457"/>
    </row>
    <row r="42" spans="1:20" ht="20.100000000000001" customHeight="1" x14ac:dyDescent="0.2">
      <c r="A42" s="457"/>
      <c r="B42" s="757"/>
      <c r="C42" s="472" t="s">
        <v>157</v>
      </c>
      <c r="D42" s="473"/>
      <c r="E42" s="474"/>
      <c r="F42" s="474"/>
      <c r="G42" s="474"/>
      <c r="H42" s="474"/>
      <c r="I42" s="474"/>
      <c r="J42" s="474"/>
      <c r="K42" s="474"/>
      <c r="L42" s="474"/>
      <c r="M42" s="474"/>
      <c r="N42" s="474"/>
      <c r="O42" s="474"/>
      <c r="P42" s="486">
        <f>SUM(F15:S15)+SUM(D24:S24)+SUM(D33:S33)+SUM(D42:O42)</f>
        <v>0</v>
      </c>
      <c r="Q42" s="487"/>
      <c r="R42" s="487"/>
      <c r="S42" s="487"/>
      <c r="T42" s="457"/>
    </row>
    <row r="43" spans="1:20" ht="20.100000000000001" customHeight="1" x14ac:dyDescent="0.2">
      <c r="A43" s="457"/>
      <c r="B43" s="757"/>
      <c r="C43" s="472" t="s">
        <v>160</v>
      </c>
      <c r="D43" s="473">
        <f t="shared" ref="D43:N43" si="3">SUM(D41:D42)</f>
        <v>0</v>
      </c>
      <c r="E43" s="474">
        <f t="shared" si="3"/>
        <v>0</v>
      </c>
      <c r="F43" s="474">
        <f t="shared" si="3"/>
        <v>0</v>
      </c>
      <c r="G43" s="474">
        <f t="shared" si="3"/>
        <v>0</v>
      </c>
      <c r="H43" s="476">
        <f t="shared" si="3"/>
        <v>0</v>
      </c>
      <c r="I43" s="474">
        <f t="shared" si="3"/>
        <v>0</v>
      </c>
      <c r="J43" s="474">
        <f t="shared" si="3"/>
        <v>0</v>
      </c>
      <c r="K43" s="474">
        <f t="shared" si="3"/>
        <v>0</v>
      </c>
      <c r="L43" s="476">
        <f t="shared" si="3"/>
        <v>0</v>
      </c>
      <c r="M43" s="474">
        <f t="shared" si="3"/>
        <v>0</v>
      </c>
      <c r="N43" s="474">
        <f t="shared" si="3"/>
        <v>0</v>
      </c>
      <c r="O43" s="474">
        <f>SUM(O41:O42)</f>
        <v>0</v>
      </c>
      <c r="P43" s="486">
        <f>SUM(F16:S16)+SUM(D25:S25)+SUM(D34:S34)+SUM(D43:O43)</f>
        <v>0</v>
      </c>
      <c r="Q43" s="487"/>
      <c r="R43" s="487"/>
      <c r="S43" s="487"/>
      <c r="T43" s="457"/>
    </row>
    <row r="44" spans="1:20" ht="20.100000000000001" customHeight="1" thickBot="1" x14ac:dyDescent="0.25">
      <c r="A44" s="457"/>
      <c r="B44" s="758"/>
      <c r="C44" s="477" t="s">
        <v>159</v>
      </c>
      <c r="D44" s="478"/>
      <c r="E44" s="479"/>
      <c r="F44" s="479"/>
      <c r="G44" s="480">
        <f>SUM(D43:G43)</f>
        <v>0</v>
      </c>
      <c r="H44" s="481"/>
      <c r="I44" s="479"/>
      <c r="J44" s="479"/>
      <c r="K44" s="482">
        <f>SUM(H43:K43)</f>
        <v>0</v>
      </c>
      <c r="L44" s="481"/>
      <c r="M44" s="479"/>
      <c r="N44" s="479"/>
      <c r="O44" s="482">
        <f>SUM(L43:O43)</f>
        <v>0</v>
      </c>
      <c r="P44" s="488">
        <f>SUM(D17:S17)+SUM(D26:S26)+SUM(D35:S35)+SUM(D44:O44)</f>
        <v>0</v>
      </c>
      <c r="Q44" s="487"/>
      <c r="R44" s="487"/>
      <c r="S44" s="487"/>
      <c r="T44" s="457"/>
    </row>
    <row r="45" spans="1:20" x14ac:dyDescent="0.2">
      <c r="A45" s="457"/>
      <c r="B45" s="489"/>
      <c r="C45" s="485"/>
      <c r="D45" s="487"/>
      <c r="E45" s="487"/>
      <c r="F45" s="487"/>
      <c r="G45" s="487"/>
      <c r="H45" s="487"/>
      <c r="I45" s="487"/>
      <c r="J45" s="487"/>
      <c r="K45" s="487"/>
      <c r="L45" s="487"/>
      <c r="M45" s="487"/>
      <c r="N45" s="487"/>
      <c r="O45" s="487"/>
      <c r="P45" s="487"/>
      <c r="Q45" s="487"/>
      <c r="R45" s="484"/>
      <c r="S45" s="484"/>
      <c r="T45" s="457"/>
    </row>
    <row r="46" spans="1:20" x14ac:dyDescent="0.2">
      <c r="A46" s="457"/>
      <c r="B46" s="737" t="s">
        <v>161</v>
      </c>
      <c r="C46" s="737"/>
      <c r="D46" s="737"/>
      <c r="E46" s="737"/>
      <c r="F46" s="737"/>
      <c r="G46" s="737"/>
      <c r="H46" s="737"/>
      <c r="I46" s="737"/>
      <c r="J46" s="737"/>
      <c r="K46" s="737"/>
      <c r="L46" s="449"/>
      <c r="M46" s="449"/>
      <c r="N46" s="457"/>
      <c r="O46" s="457"/>
      <c r="P46" s="457"/>
      <c r="Q46" s="457"/>
      <c r="R46" s="457"/>
      <c r="S46" s="457"/>
      <c r="T46" s="457"/>
    </row>
    <row r="47" spans="1:20" x14ac:dyDescent="0.2">
      <c r="A47" s="457"/>
      <c r="B47" s="737" t="s">
        <v>162</v>
      </c>
      <c r="C47" s="737"/>
      <c r="D47" s="737"/>
      <c r="E47" s="737"/>
      <c r="F47" s="737"/>
      <c r="G47" s="490"/>
      <c r="H47" s="490"/>
      <c r="I47" s="490"/>
      <c r="J47" s="490"/>
      <c r="K47" s="490"/>
      <c r="L47" s="449"/>
      <c r="M47" s="449"/>
      <c r="N47" s="457"/>
      <c r="O47" s="457"/>
      <c r="P47" s="457"/>
      <c r="Q47" s="520"/>
      <c r="R47" s="491"/>
      <c r="S47" s="491"/>
      <c r="T47" s="457"/>
    </row>
    <row r="48" spans="1:20" ht="13.8" thickBot="1" x14ac:dyDescent="0.25">
      <c r="A48" s="457"/>
      <c r="B48" s="737" t="s">
        <v>163</v>
      </c>
      <c r="C48" s="737"/>
      <c r="D48" s="737"/>
      <c r="E48" s="737"/>
      <c r="F48" s="737"/>
      <c r="G48" s="737"/>
      <c r="H48" s="737"/>
      <c r="I48" s="737"/>
      <c r="J48" s="737"/>
      <c r="K48" s="737"/>
      <c r="L48" s="449"/>
      <c r="M48" s="449"/>
      <c r="N48" s="457"/>
      <c r="O48" s="457"/>
      <c r="P48" s="457"/>
      <c r="Q48" s="523"/>
      <c r="R48" s="522"/>
      <c r="S48" s="522"/>
      <c r="T48" s="521"/>
    </row>
    <row r="49" spans="1:20" x14ac:dyDescent="0.2">
      <c r="A49" s="457"/>
      <c r="B49" s="737" t="s">
        <v>233</v>
      </c>
      <c r="C49" s="737"/>
      <c r="D49" s="737"/>
      <c r="E49" s="737"/>
      <c r="F49" s="737"/>
      <c r="G49" s="737"/>
      <c r="H49" s="737"/>
      <c r="I49" s="737"/>
      <c r="J49" s="737"/>
      <c r="K49" s="737"/>
      <c r="L49" s="737"/>
      <c r="M49" s="737"/>
      <c r="N49" s="737"/>
      <c r="O49" s="737"/>
      <c r="P49" s="738"/>
      <c r="Q49" s="739" t="s">
        <v>185</v>
      </c>
      <c r="R49" s="740"/>
      <c r="S49" s="741"/>
      <c r="T49" s="521"/>
    </row>
    <row r="50" spans="1:20" ht="14.25" customHeight="1" thickBot="1" x14ac:dyDescent="0.25">
      <c r="A50" s="457"/>
      <c r="B50" s="737" t="s">
        <v>246</v>
      </c>
      <c r="C50" s="737"/>
      <c r="D50" s="737"/>
      <c r="E50" s="737"/>
      <c r="F50" s="737"/>
      <c r="G50" s="737"/>
      <c r="H50" s="737"/>
      <c r="I50" s="737"/>
      <c r="J50" s="737"/>
      <c r="K50" s="737"/>
      <c r="L50" s="737"/>
      <c r="M50" s="737"/>
      <c r="N50" s="737"/>
      <c r="O50" s="737"/>
      <c r="P50" s="745"/>
      <c r="Q50" s="742"/>
      <c r="R50" s="743"/>
      <c r="S50" s="744"/>
      <c r="T50" s="521"/>
    </row>
    <row r="51" spans="1:20" x14ac:dyDescent="0.2">
      <c r="A51" s="492"/>
      <c r="B51" s="492"/>
      <c r="C51" s="492"/>
      <c r="D51" s="492"/>
      <c r="E51" s="492"/>
      <c r="F51" s="492"/>
      <c r="G51" s="492"/>
      <c r="H51" s="492"/>
      <c r="I51" s="492"/>
      <c r="J51" s="492"/>
      <c r="K51" s="492"/>
      <c r="L51" s="492"/>
      <c r="M51" s="492"/>
      <c r="N51" s="492"/>
      <c r="O51" s="492"/>
      <c r="P51" s="492"/>
      <c r="Q51" s="493"/>
      <c r="R51" s="493"/>
      <c r="S51" s="493"/>
      <c r="T51" s="493"/>
    </row>
    <row r="52" spans="1:20" x14ac:dyDescent="0.2">
      <c r="A52" s="492"/>
      <c r="B52" s="492"/>
      <c r="C52" s="492"/>
      <c r="D52" s="492"/>
      <c r="E52" s="492"/>
      <c r="F52" s="492"/>
      <c r="G52" s="492"/>
      <c r="H52" s="492"/>
      <c r="I52" s="492"/>
      <c r="J52" s="492"/>
      <c r="K52" s="492"/>
      <c r="L52" s="492"/>
      <c r="M52" s="492"/>
      <c r="N52" s="492"/>
      <c r="O52" s="492"/>
      <c r="P52" s="492"/>
      <c r="Q52" s="492"/>
      <c r="R52" s="492"/>
      <c r="S52" s="492"/>
      <c r="T52" s="492"/>
    </row>
    <row r="53" spans="1:20" x14ac:dyDescent="0.2">
      <c r="A53" s="492"/>
      <c r="B53" s="492"/>
      <c r="C53" s="492"/>
      <c r="D53" s="492"/>
      <c r="E53" s="492"/>
      <c r="F53" s="492"/>
      <c r="G53" s="492"/>
      <c r="H53" s="492"/>
      <c r="I53" s="492"/>
      <c r="J53" s="492"/>
      <c r="K53" s="492"/>
      <c r="L53" s="492"/>
      <c r="M53" s="492"/>
      <c r="N53" s="492"/>
      <c r="O53" s="492"/>
      <c r="P53" s="492"/>
      <c r="Q53" s="492"/>
      <c r="R53" s="492"/>
      <c r="S53" s="492"/>
      <c r="T53" s="492"/>
    </row>
    <row r="54" spans="1:20" x14ac:dyDescent="0.2">
      <c r="A54" s="492"/>
      <c r="B54" s="492"/>
      <c r="C54" s="492"/>
      <c r="D54" s="492"/>
      <c r="E54" s="492"/>
      <c r="F54" s="492"/>
      <c r="G54" s="492"/>
      <c r="H54" s="492"/>
      <c r="I54" s="492"/>
      <c r="J54" s="492"/>
      <c r="K54" s="492"/>
      <c r="L54" s="492"/>
      <c r="M54" s="492"/>
      <c r="N54" s="492"/>
      <c r="O54" s="492"/>
      <c r="P54" s="492"/>
      <c r="Q54" s="492"/>
      <c r="R54" s="492"/>
      <c r="S54" s="492"/>
      <c r="T54" s="492"/>
    </row>
    <row r="55" spans="1:20" x14ac:dyDescent="0.2">
      <c r="A55" s="492"/>
      <c r="B55" s="492"/>
      <c r="C55" s="492"/>
      <c r="D55" s="492"/>
      <c r="E55" s="492"/>
      <c r="F55" s="492"/>
      <c r="G55" s="492"/>
      <c r="H55" s="492"/>
      <c r="I55" s="492"/>
      <c r="J55" s="492"/>
      <c r="K55" s="492"/>
      <c r="L55" s="492"/>
      <c r="M55" s="492"/>
      <c r="N55" s="492"/>
      <c r="O55" s="492"/>
      <c r="P55" s="492"/>
      <c r="Q55" s="492"/>
      <c r="R55" s="492"/>
      <c r="S55" s="492"/>
      <c r="T55" s="492"/>
    </row>
  </sheetData>
  <mergeCells count="36">
    <mergeCell ref="B3:S3"/>
    <mergeCell ref="D5:E5"/>
    <mergeCell ref="G5:M7"/>
    <mergeCell ref="D6:E6"/>
    <mergeCell ref="D7:E7"/>
    <mergeCell ref="B9:C9"/>
    <mergeCell ref="B11:B13"/>
    <mergeCell ref="D11:G11"/>
    <mergeCell ref="H11:K11"/>
    <mergeCell ref="L11:O11"/>
    <mergeCell ref="P11:S11"/>
    <mergeCell ref="B14:B17"/>
    <mergeCell ref="B20:B22"/>
    <mergeCell ref="D20:G20"/>
    <mergeCell ref="H20:K20"/>
    <mergeCell ref="L20:O20"/>
    <mergeCell ref="P20:S20"/>
    <mergeCell ref="B23:B26"/>
    <mergeCell ref="B29:B31"/>
    <mergeCell ref="D29:G29"/>
    <mergeCell ref="H29:K29"/>
    <mergeCell ref="L29:O29"/>
    <mergeCell ref="P29:S29"/>
    <mergeCell ref="B32:B35"/>
    <mergeCell ref="B38:B40"/>
    <mergeCell ref="D38:G38"/>
    <mergeCell ref="H38:K38"/>
    <mergeCell ref="L38:O38"/>
    <mergeCell ref="P38:P40"/>
    <mergeCell ref="B41:B44"/>
    <mergeCell ref="B46:K46"/>
    <mergeCell ref="B47:F47"/>
    <mergeCell ref="B48:K48"/>
    <mergeCell ref="B49:P49"/>
    <mergeCell ref="Q49:S50"/>
    <mergeCell ref="B50:P50"/>
  </mergeCells>
  <phoneticPr fontId="20"/>
  <pageMargins left="0.7" right="0.7" top="0.75" bottom="0.75" header="0.3" footer="0.3"/>
  <pageSetup paperSize="9" scale="5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view="pageBreakPreview" topLeftCell="A10" zoomScaleNormal="115" zoomScaleSheetLayoutView="100" workbookViewId="0">
      <selection activeCell="C18" sqref="C18:H18"/>
    </sheetView>
  </sheetViews>
  <sheetFormatPr defaultColWidth="9" defaultRowHeight="10.8" x14ac:dyDescent="0.15"/>
  <cols>
    <col min="1" max="1" width="3.109375" style="25" customWidth="1"/>
    <col min="2" max="4" width="2.6640625" style="25" customWidth="1"/>
    <col min="5" max="5" width="36" style="25" customWidth="1"/>
    <col min="6" max="6" width="10.6640625" style="25" customWidth="1"/>
    <col min="7" max="7" width="12.6640625" style="25" customWidth="1"/>
    <col min="8" max="8" width="9.109375" style="25" customWidth="1"/>
    <col min="9" max="9" width="24.21875" style="25" customWidth="1"/>
    <col min="10" max="11" width="2.6640625" style="25" customWidth="1"/>
    <col min="12" max="12" width="11.6640625" style="25" bestFit="1" customWidth="1"/>
    <col min="13" max="15" width="8.6640625" style="25" customWidth="1"/>
    <col min="16" max="22" width="9" style="25"/>
    <col min="23" max="23" width="2.5546875" style="25" customWidth="1"/>
    <col min="24" max="16384" width="9" style="25"/>
  </cols>
  <sheetData>
    <row r="1" spans="1:14" s="11" customFormat="1" ht="15" customHeight="1" x14ac:dyDescent="0.2">
      <c r="A1" s="417" t="s">
        <v>198</v>
      </c>
      <c r="B1" s="417"/>
      <c r="C1" s="417"/>
      <c r="D1" s="417"/>
      <c r="E1" s="417"/>
      <c r="F1" s="417"/>
      <c r="G1" s="417"/>
      <c r="H1" s="417"/>
      <c r="I1" s="417"/>
      <c r="J1" s="21"/>
      <c r="K1" s="12"/>
    </row>
    <row r="2" spans="1:14" s="14" customFormat="1" ht="24.9" customHeight="1" x14ac:dyDescent="0.2">
      <c r="B2" s="790" t="s">
        <v>189</v>
      </c>
      <c r="C2" s="790"/>
      <c r="D2" s="790"/>
      <c r="E2" s="791"/>
      <c r="F2" s="791"/>
      <c r="G2" s="791"/>
      <c r="H2" s="791"/>
      <c r="I2" s="791"/>
      <c r="J2" s="22"/>
      <c r="K2" s="23"/>
      <c r="L2" s="23"/>
      <c r="M2" s="23"/>
      <c r="N2" s="24"/>
    </row>
    <row r="3" spans="1:14" ht="15" customHeight="1" thickBot="1" x14ac:dyDescent="0.2">
      <c r="B3" s="26"/>
      <c r="C3" s="26"/>
      <c r="D3" s="26"/>
      <c r="E3" s="24"/>
      <c r="F3" s="24"/>
      <c r="G3" s="24"/>
      <c r="H3" s="24"/>
      <c r="I3" s="27" t="s">
        <v>1</v>
      </c>
      <c r="J3" s="27"/>
    </row>
    <row r="4" spans="1:14" ht="36" customHeight="1" thickBot="1" x14ac:dyDescent="0.2">
      <c r="A4" s="28"/>
      <c r="B4" s="792" t="s">
        <v>2</v>
      </c>
      <c r="C4" s="793"/>
      <c r="D4" s="793"/>
      <c r="E4" s="793"/>
      <c r="F4" s="793"/>
      <c r="G4" s="793"/>
      <c r="H4" s="793"/>
      <c r="I4" s="49" t="s">
        <v>188</v>
      </c>
      <c r="J4" s="29"/>
      <c r="L4" s="28"/>
      <c r="M4" s="28"/>
    </row>
    <row r="5" spans="1:14" s="66" customFormat="1" ht="36" customHeight="1" thickBot="1" x14ac:dyDescent="0.2">
      <c r="A5" s="64"/>
      <c r="B5" s="91"/>
      <c r="C5" s="151"/>
      <c r="D5" s="92" t="s">
        <v>190</v>
      </c>
      <c r="E5" s="92"/>
      <c r="F5" s="92"/>
      <c r="G5" s="93"/>
      <c r="H5" s="92"/>
      <c r="I5" s="94"/>
      <c r="J5" s="65"/>
      <c r="L5" s="64"/>
      <c r="M5" s="64"/>
    </row>
    <row r="6" spans="1:14" s="66" customFormat="1" ht="36" customHeight="1" thickBot="1" x14ac:dyDescent="0.2">
      <c r="A6" s="64"/>
      <c r="B6" s="91"/>
      <c r="C6" s="152"/>
      <c r="D6" s="96"/>
      <c r="E6" s="140" t="s">
        <v>201</v>
      </c>
      <c r="F6" s="141" t="s">
        <v>70</v>
      </c>
      <c r="G6" s="97"/>
      <c r="H6" s="142" t="s">
        <v>40</v>
      </c>
      <c r="I6" s="143"/>
      <c r="J6" s="65"/>
      <c r="L6" s="64"/>
      <c r="M6" s="64"/>
    </row>
    <row r="7" spans="1:14" s="66" customFormat="1" ht="36" customHeight="1" thickBot="1" x14ac:dyDescent="0.2">
      <c r="A7" s="64"/>
      <c r="B7" s="91"/>
      <c r="C7" s="91"/>
      <c r="D7" s="95"/>
      <c r="E7" s="144" t="s">
        <v>202</v>
      </c>
      <c r="F7" s="145" t="s">
        <v>71</v>
      </c>
      <c r="G7" s="97"/>
      <c r="H7" s="146" t="s">
        <v>40</v>
      </c>
      <c r="I7" s="147"/>
      <c r="J7" s="65"/>
      <c r="L7" s="64"/>
      <c r="M7" s="64"/>
    </row>
    <row r="8" spans="1:14" s="66" customFormat="1" ht="36" customHeight="1" x14ac:dyDescent="0.15">
      <c r="A8" s="64"/>
      <c r="B8" s="91"/>
      <c r="C8" s="91"/>
      <c r="D8" s="98" t="s">
        <v>191</v>
      </c>
      <c r="E8" s="99"/>
      <c r="F8" s="99"/>
      <c r="G8" s="99"/>
      <c r="H8" s="99"/>
      <c r="I8" s="100"/>
      <c r="J8" s="65"/>
      <c r="L8" s="64"/>
      <c r="M8" s="64"/>
    </row>
    <row r="9" spans="1:14" s="66" customFormat="1" ht="36" customHeight="1" thickBot="1" x14ac:dyDescent="0.2">
      <c r="A9" s="64"/>
      <c r="B9" s="91"/>
      <c r="C9" s="153" t="s">
        <v>193</v>
      </c>
      <c r="D9" s="154"/>
      <c r="E9" s="154"/>
      <c r="F9" s="154"/>
      <c r="G9" s="154"/>
      <c r="H9" s="154"/>
      <c r="I9" s="102"/>
      <c r="J9" s="65"/>
      <c r="L9" s="64"/>
      <c r="M9" s="64"/>
    </row>
    <row r="10" spans="1:14" s="66" customFormat="1" ht="36" customHeight="1" thickBot="1" x14ac:dyDescent="0.2">
      <c r="A10" s="64"/>
      <c r="B10" s="91"/>
      <c r="C10" s="151"/>
      <c r="D10" s="92" t="s">
        <v>192</v>
      </c>
      <c r="E10" s="92"/>
      <c r="F10" s="92"/>
      <c r="G10" s="93"/>
      <c r="H10" s="92"/>
      <c r="I10" s="94"/>
      <c r="J10" s="65"/>
      <c r="L10" s="64"/>
      <c r="M10" s="64"/>
    </row>
    <row r="11" spans="1:14" s="66" customFormat="1" ht="36" customHeight="1" thickBot="1" x14ac:dyDescent="0.2">
      <c r="A11" s="64"/>
      <c r="B11" s="91"/>
      <c r="C11" s="152"/>
      <c r="D11" s="101"/>
      <c r="E11" s="140" t="s">
        <v>222</v>
      </c>
      <c r="F11" s="141" t="s">
        <v>72</v>
      </c>
      <c r="G11" s="97"/>
      <c r="H11" s="142" t="s">
        <v>40</v>
      </c>
      <c r="I11" s="143"/>
      <c r="J11" s="65"/>
      <c r="L11" s="64"/>
      <c r="M11" s="64"/>
    </row>
    <row r="12" spans="1:14" s="66" customFormat="1" ht="36" customHeight="1" thickBot="1" x14ac:dyDescent="0.2">
      <c r="A12" s="64"/>
      <c r="B12" s="91"/>
      <c r="C12" s="152"/>
      <c r="D12" s="95"/>
      <c r="E12" s="589" t="s">
        <v>223</v>
      </c>
      <c r="F12" s="141" t="s">
        <v>73</v>
      </c>
      <c r="G12" s="97"/>
      <c r="H12" s="590" t="s">
        <v>225</v>
      </c>
      <c r="I12" s="591"/>
      <c r="J12" s="65"/>
      <c r="L12" s="64"/>
      <c r="M12" s="64"/>
    </row>
    <row r="13" spans="1:14" s="66" customFormat="1" ht="36" customHeight="1" thickBot="1" x14ac:dyDescent="0.2">
      <c r="A13" s="64"/>
      <c r="B13" s="91"/>
      <c r="C13" s="152"/>
      <c r="D13" s="95"/>
      <c r="E13" s="586" t="s">
        <v>202</v>
      </c>
      <c r="F13" s="141" t="s">
        <v>74</v>
      </c>
      <c r="G13" s="97"/>
      <c r="H13" s="587" t="s">
        <v>225</v>
      </c>
      <c r="I13" s="588"/>
      <c r="J13" s="65"/>
      <c r="L13" s="64"/>
      <c r="M13" s="64"/>
    </row>
    <row r="14" spans="1:14" s="66" customFormat="1" ht="36" customHeight="1" thickBot="1" x14ac:dyDescent="0.2">
      <c r="A14" s="64"/>
      <c r="B14" s="91"/>
      <c r="C14" s="152"/>
      <c r="D14" s="95"/>
      <c r="E14" s="592" t="s">
        <v>226</v>
      </c>
      <c r="F14" s="145" t="s">
        <v>75</v>
      </c>
      <c r="G14" s="97"/>
      <c r="H14" s="146" t="s">
        <v>40</v>
      </c>
      <c r="I14" s="147"/>
      <c r="J14" s="65"/>
      <c r="L14" s="64"/>
      <c r="M14" s="64"/>
    </row>
    <row r="15" spans="1:14" s="66" customFormat="1" ht="36" customHeight="1" x14ac:dyDescent="0.15">
      <c r="A15" s="64"/>
      <c r="B15" s="91"/>
      <c r="C15" s="91"/>
      <c r="D15" s="98" t="s">
        <v>191</v>
      </c>
      <c r="E15" s="99"/>
      <c r="F15" s="99"/>
      <c r="G15" s="99"/>
      <c r="H15" s="99"/>
      <c r="I15" s="100"/>
      <c r="J15" s="65"/>
      <c r="L15" s="64"/>
      <c r="M15" s="64"/>
    </row>
    <row r="16" spans="1:14" s="66" customFormat="1" ht="36" customHeight="1" thickBot="1" x14ac:dyDescent="0.2">
      <c r="A16" s="64"/>
      <c r="B16" s="91"/>
      <c r="C16" s="153" t="s">
        <v>194</v>
      </c>
      <c r="D16" s="154"/>
      <c r="E16" s="154"/>
      <c r="F16" s="154"/>
      <c r="G16" s="154"/>
      <c r="H16" s="154"/>
      <c r="I16" s="102"/>
      <c r="J16" s="65"/>
      <c r="L16" s="64"/>
      <c r="M16" s="64"/>
    </row>
    <row r="17" spans="1:13" s="66" customFormat="1" ht="36" customHeight="1" x14ac:dyDescent="0.15">
      <c r="A17" s="64"/>
      <c r="B17" s="91"/>
      <c r="C17" s="152"/>
      <c r="D17" s="784" t="s">
        <v>282</v>
      </c>
      <c r="E17" s="785"/>
      <c r="F17" s="785"/>
      <c r="G17" s="785"/>
      <c r="H17" s="786"/>
      <c r="I17" s="684"/>
      <c r="J17" s="65"/>
      <c r="L17" s="64"/>
      <c r="M17" s="64"/>
    </row>
    <row r="18" spans="1:13" s="66" customFormat="1" ht="36" customHeight="1" thickBot="1" x14ac:dyDescent="0.2">
      <c r="A18" s="64"/>
      <c r="B18" s="91"/>
      <c r="C18" s="781" t="s">
        <v>295</v>
      </c>
      <c r="D18" s="782"/>
      <c r="E18" s="782"/>
      <c r="F18" s="782"/>
      <c r="G18" s="782"/>
      <c r="H18" s="783"/>
      <c r="I18" s="102"/>
      <c r="J18" s="65"/>
      <c r="L18" s="64"/>
      <c r="M18" s="64"/>
    </row>
    <row r="19" spans="1:13" ht="36" customHeight="1" thickBot="1" x14ac:dyDescent="0.2">
      <c r="A19" s="67"/>
      <c r="B19" s="788" t="s">
        <v>297</v>
      </c>
      <c r="C19" s="789"/>
      <c r="D19" s="789"/>
      <c r="E19" s="789"/>
      <c r="F19" s="789"/>
      <c r="G19" s="789"/>
      <c r="H19" s="789"/>
      <c r="I19" s="103"/>
      <c r="J19" s="35"/>
      <c r="K19" s="36"/>
      <c r="L19" s="30"/>
      <c r="M19" s="28"/>
    </row>
    <row r="20" spans="1:13" ht="13.5" customHeight="1" x14ac:dyDescent="0.15">
      <c r="A20" s="28"/>
      <c r="B20" s="30"/>
      <c r="C20" s="30"/>
      <c r="D20" s="30"/>
      <c r="E20" s="30"/>
      <c r="F20" s="30"/>
      <c r="G20" s="30"/>
      <c r="H20" s="30"/>
      <c r="I20" s="30"/>
      <c r="J20" s="30"/>
      <c r="K20" s="30"/>
      <c r="L20" s="30"/>
      <c r="M20" s="28"/>
    </row>
    <row r="21" spans="1:13" ht="13.5" customHeight="1" x14ac:dyDescent="0.15">
      <c r="A21" s="28"/>
      <c r="B21" s="692" t="s">
        <v>3</v>
      </c>
      <c r="C21" s="30" t="s">
        <v>283</v>
      </c>
      <c r="D21" s="30"/>
      <c r="E21" s="30"/>
      <c r="F21" s="30"/>
      <c r="G21" s="30"/>
      <c r="H21" s="30"/>
      <c r="I21" s="30"/>
      <c r="J21" s="30"/>
      <c r="K21" s="30"/>
      <c r="L21" s="30"/>
      <c r="M21" s="28"/>
    </row>
    <row r="22" spans="1:13" ht="13.5" customHeight="1" x14ac:dyDescent="0.15">
      <c r="A22" s="28"/>
      <c r="B22" s="68" t="s">
        <v>3</v>
      </c>
      <c r="C22" s="69" t="s">
        <v>57</v>
      </c>
      <c r="D22" s="69"/>
      <c r="E22" s="69"/>
      <c r="F22" s="69"/>
      <c r="G22" s="30"/>
      <c r="H22" s="30"/>
      <c r="I22" s="30"/>
      <c r="J22" s="30"/>
      <c r="K22" s="30"/>
      <c r="L22" s="30"/>
      <c r="M22" s="28"/>
    </row>
    <row r="23" spans="1:13" s="31" customFormat="1" ht="13.5" customHeight="1" x14ac:dyDescent="0.15">
      <c r="B23" s="19" t="s">
        <v>25</v>
      </c>
      <c r="C23" s="794" t="s">
        <v>43</v>
      </c>
      <c r="D23" s="794"/>
      <c r="E23" s="794"/>
      <c r="F23" s="794"/>
      <c r="G23" s="794"/>
      <c r="H23" s="794"/>
      <c r="I23" s="794"/>
      <c r="J23" s="794"/>
    </row>
    <row r="24" spans="1:13" s="32" customFormat="1" ht="13.5" customHeight="1" x14ac:dyDescent="0.2">
      <c r="B24" s="16" t="s">
        <v>24</v>
      </c>
      <c r="C24" s="794" t="s">
        <v>165</v>
      </c>
      <c r="D24" s="794"/>
      <c r="E24" s="794"/>
      <c r="F24" s="794"/>
      <c r="G24" s="794"/>
      <c r="H24" s="794"/>
      <c r="I24" s="794"/>
      <c r="J24" s="794"/>
    </row>
    <row r="25" spans="1:13" s="32" customFormat="1" ht="28.5" customHeight="1" x14ac:dyDescent="0.2">
      <c r="B25" s="16" t="s">
        <v>3</v>
      </c>
      <c r="C25" s="698" t="s">
        <v>51</v>
      </c>
      <c r="D25" s="698"/>
      <c r="E25" s="698"/>
      <c r="F25" s="698"/>
      <c r="G25" s="698"/>
      <c r="H25" s="698"/>
      <c r="I25" s="698"/>
      <c r="J25" s="698"/>
    </row>
    <row r="26" spans="1:13" ht="13.5" customHeight="1" x14ac:dyDescent="0.15">
      <c r="B26" s="19" t="s">
        <v>22</v>
      </c>
      <c r="C26" s="787" t="s">
        <v>77</v>
      </c>
      <c r="D26" s="787"/>
      <c r="E26" s="787"/>
      <c r="F26" s="787"/>
      <c r="G26" s="787"/>
      <c r="H26" s="787"/>
      <c r="I26" s="787"/>
      <c r="J26" s="787"/>
    </row>
    <row r="27" spans="1:13" ht="13.5" customHeight="1" thickBot="1" x14ac:dyDescent="0.2">
      <c r="B27" s="19"/>
      <c r="C27" s="787"/>
      <c r="D27" s="787"/>
      <c r="E27" s="787"/>
      <c r="F27" s="787"/>
      <c r="G27" s="787"/>
      <c r="H27" s="787"/>
      <c r="I27" s="787"/>
      <c r="J27" s="787"/>
    </row>
    <row r="28" spans="1:13" ht="13.5" customHeight="1" x14ac:dyDescent="0.15">
      <c r="B28" s="19"/>
      <c r="C28" s="57"/>
      <c r="D28" s="57"/>
      <c r="E28" s="57"/>
      <c r="F28" s="57"/>
      <c r="G28" s="57"/>
      <c r="H28" s="733" t="s">
        <v>52</v>
      </c>
      <c r="I28" s="734"/>
      <c r="J28" s="33"/>
    </row>
    <row r="29" spans="1:13" ht="13.5" customHeight="1" thickBot="1" x14ac:dyDescent="0.2">
      <c r="B29" s="17"/>
      <c r="C29" s="18"/>
      <c r="D29" s="18"/>
      <c r="E29" s="34"/>
      <c r="F29" s="34"/>
      <c r="G29" s="34"/>
      <c r="H29" s="735"/>
      <c r="I29" s="736"/>
    </row>
    <row r="30" spans="1:13" ht="8.25" customHeight="1" x14ac:dyDescent="0.15"/>
    <row r="32" spans="1:13" s="15" customFormat="1" ht="12" x14ac:dyDescent="0.15"/>
  </sheetData>
  <mergeCells count="11">
    <mergeCell ref="B2:I2"/>
    <mergeCell ref="B4:H4"/>
    <mergeCell ref="C23:J23"/>
    <mergeCell ref="C24:J24"/>
    <mergeCell ref="C25:J25"/>
    <mergeCell ref="C18:H18"/>
    <mergeCell ref="D17:H17"/>
    <mergeCell ref="C26:J26"/>
    <mergeCell ref="C27:J27"/>
    <mergeCell ref="H28:I29"/>
    <mergeCell ref="B19:H19"/>
  </mergeCells>
  <phoneticPr fontId="20"/>
  <pageMargins left="0.74803149606299213" right="0.74803149606299213" top="0.98425196850393704" bottom="0.98425196850393704" header="0.51181102362204722" footer="0.51181102362204722"/>
  <pageSetup paperSize="9" scale="8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7"/>
  <sheetViews>
    <sheetView view="pageBreakPreview" zoomScale="85" zoomScaleNormal="100" zoomScaleSheetLayoutView="85" workbookViewId="0">
      <selection activeCell="C26" sqref="C26"/>
    </sheetView>
  </sheetViews>
  <sheetFormatPr defaultColWidth="9" defaultRowHeight="12" x14ac:dyDescent="0.15"/>
  <cols>
    <col min="1" max="1" width="2.6640625" style="15" customWidth="1"/>
    <col min="2" max="2" width="2.21875" style="15" customWidth="1"/>
    <col min="3" max="3" width="21" style="15" customWidth="1"/>
    <col min="4" max="6" width="20.6640625" style="15" customWidth="1"/>
    <col min="7" max="7" width="16.33203125" style="15" customWidth="1"/>
    <col min="8" max="8" width="4.77734375" style="15" customWidth="1"/>
    <col min="9" max="9" width="2.21875" style="15" customWidth="1"/>
    <col min="10" max="10" width="21" style="15" customWidth="1"/>
    <col min="11" max="13" width="20.6640625" style="15" customWidth="1"/>
    <col min="14" max="14" width="16.33203125" style="15" customWidth="1"/>
    <col min="15" max="15" width="2.6640625" style="15" customWidth="1"/>
    <col min="16" max="16384" width="9" style="15"/>
  </cols>
  <sheetData>
    <row r="1" spans="1:15" s="40" customFormat="1" ht="14.4" x14ac:dyDescent="0.2">
      <c r="B1" s="517" t="s">
        <v>199</v>
      </c>
      <c r="C1" s="41"/>
      <c r="D1" s="54"/>
      <c r="E1" s="54"/>
      <c r="F1" s="54"/>
      <c r="G1" s="54"/>
      <c r="H1" s="42"/>
    </row>
    <row r="2" spans="1:15" s="40" customFormat="1" ht="12" customHeight="1" x14ac:dyDescent="0.2">
      <c r="C2" s="41"/>
      <c r="D2" s="54"/>
      <c r="E2" s="54"/>
      <c r="F2" s="54"/>
      <c r="G2" s="54"/>
      <c r="H2" s="42"/>
    </row>
    <row r="3" spans="1:15" s="71" customFormat="1" ht="24.9" customHeight="1" x14ac:dyDescent="0.15">
      <c r="B3" s="795" t="s">
        <v>195</v>
      </c>
      <c r="C3" s="795"/>
      <c r="D3" s="795"/>
      <c r="E3" s="795"/>
      <c r="F3" s="795"/>
      <c r="G3" s="795"/>
      <c r="H3" s="795"/>
      <c r="I3" s="795"/>
      <c r="J3" s="795"/>
      <c r="K3" s="795"/>
      <c r="L3" s="795"/>
      <c r="M3" s="795"/>
      <c r="N3" s="795"/>
    </row>
    <row r="4" spans="1:15" s="71" customFormat="1" ht="17.25" customHeight="1" x14ac:dyDescent="0.15">
      <c r="B4" s="72"/>
      <c r="C4" s="72"/>
      <c r="D4" s="72"/>
      <c r="E4" s="72"/>
      <c r="F4" s="72"/>
      <c r="G4" s="72"/>
      <c r="H4" s="72"/>
      <c r="I4" s="72"/>
      <c r="J4" s="72"/>
      <c r="K4" s="72"/>
      <c r="L4" s="72"/>
      <c r="M4" s="72"/>
      <c r="N4" s="72"/>
    </row>
    <row r="5" spans="1:15" s="73" customFormat="1" ht="15" customHeight="1" thickBot="1" x14ac:dyDescent="0.25">
      <c r="B5" s="47" t="s">
        <v>60</v>
      </c>
      <c r="C5" s="74"/>
      <c r="D5" s="75"/>
      <c r="E5" s="75"/>
      <c r="F5" s="75"/>
      <c r="G5" s="76" t="s">
        <v>4</v>
      </c>
      <c r="H5" s="77"/>
      <c r="I5" s="47" t="s">
        <v>61</v>
      </c>
      <c r="J5" s="74"/>
      <c r="K5" s="75"/>
      <c r="L5" s="75"/>
      <c r="M5" s="75"/>
      <c r="N5" s="76" t="s">
        <v>4</v>
      </c>
      <c r="O5" s="77"/>
    </row>
    <row r="6" spans="1:15" s="73" customFormat="1" ht="20.100000000000001" customHeight="1" x14ac:dyDescent="0.2">
      <c r="B6" s="796" t="s">
        <v>34</v>
      </c>
      <c r="C6" s="797"/>
      <c r="D6" s="800" t="s">
        <v>171</v>
      </c>
      <c r="E6" s="801"/>
      <c r="F6" s="802" t="s">
        <v>27</v>
      </c>
      <c r="G6" s="803"/>
      <c r="H6" s="77"/>
      <c r="I6" s="796" t="s">
        <v>34</v>
      </c>
      <c r="J6" s="797"/>
      <c r="K6" s="800" t="s">
        <v>171</v>
      </c>
      <c r="L6" s="801"/>
      <c r="M6" s="802" t="s">
        <v>27</v>
      </c>
      <c r="N6" s="803"/>
      <c r="O6" s="77"/>
    </row>
    <row r="7" spans="1:15" s="66" customFormat="1" ht="20.100000000000001" customHeight="1" thickBot="1" x14ac:dyDescent="0.2">
      <c r="A7" s="64"/>
      <c r="B7" s="798"/>
      <c r="C7" s="799"/>
      <c r="D7" s="80" t="s">
        <v>36</v>
      </c>
      <c r="E7" s="158" t="s">
        <v>37</v>
      </c>
      <c r="F7" s="804"/>
      <c r="G7" s="805"/>
      <c r="I7" s="798"/>
      <c r="J7" s="799"/>
      <c r="K7" s="80" t="s">
        <v>36</v>
      </c>
      <c r="L7" s="81" t="s">
        <v>37</v>
      </c>
      <c r="M7" s="804"/>
      <c r="N7" s="805"/>
    </row>
    <row r="8" spans="1:15" s="79" customFormat="1" ht="109.5" customHeight="1" x14ac:dyDescent="0.2">
      <c r="A8" s="78"/>
      <c r="B8" s="810" t="s">
        <v>35</v>
      </c>
      <c r="C8" s="811"/>
      <c r="D8" s="104"/>
      <c r="E8" s="105"/>
      <c r="F8" s="812" t="s">
        <v>78</v>
      </c>
      <c r="G8" s="813"/>
      <c r="H8" s="106"/>
      <c r="I8" s="810" t="s">
        <v>35</v>
      </c>
      <c r="J8" s="811"/>
      <c r="K8" s="104"/>
      <c r="L8" s="105"/>
      <c r="M8" s="812" t="s">
        <v>78</v>
      </c>
      <c r="N8" s="813"/>
    </row>
    <row r="9" spans="1:15" s="79" customFormat="1" ht="39.9" customHeight="1" x14ac:dyDescent="0.2">
      <c r="A9" s="78"/>
      <c r="B9" s="808"/>
      <c r="C9" s="809"/>
      <c r="D9" s="104"/>
      <c r="E9" s="105"/>
      <c r="F9" s="107"/>
      <c r="G9" s="108"/>
      <c r="H9" s="106"/>
      <c r="I9" s="808"/>
      <c r="J9" s="809"/>
      <c r="K9" s="104"/>
      <c r="L9" s="105"/>
      <c r="M9" s="107"/>
      <c r="N9" s="108"/>
    </row>
    <row r="10" spans="1:15" s="79" customFormat="1" ht="39.9" customHeight="1" x14ac:dyDescent="0.2">
      <c r="A10" s="78"/>
      <c r="B10" s="808"/>
      <c r="C10" s="809"/>
      <c r="D10" s="104"/>
      <c r="E10" s="104"/>
      <c r="F10" s="820"/>
      <c r="G10" s="821"/>
      <c r="H10" s="106"/>
      <c r="I10" s="808"/>
      <c r="J10" s="809"/>
      <c r="K10" s="104"/>
      <c r="L10" s="104"/>
      <c r="M10" s="820"/>
      <c r="N10" s="821"/>
    </row>
    <row r="11" spans="1:15" s="79" customFormat="1" ht="39.9" customHeight="1" x14ac:dyDescent="0.2">
      <c r="A11" s="78"/>
      <c r="B11" s="808"/>
      <c r="C11" s="809"/>
      <c r="D11" s="104"/>
      <c r="E11" s="104"/>
      <c r="F11" s="806"/>
      <c r="G11" s="807"/>
      <c r="H11" s="106"/>
      <c r="I11" s="808"/>
      <c r="J11" s="809"/>
      <c r="K11" s="104"/>
      <c r="L11" s="104"/>
      <c r="M11" s="806"/>
      <c r="N11" s="807"/>
    </row>
    <row r="12" spans="1:15" s="79" customFormat="1" ht="39.9" customHeight="1" thickBot="1" x14ac:dyDescent="0.25">
      <c r="A12" s="78"/>
      <c r="B12" s="826"/>
      <c r="C12" s="827"/>
      <c r="D12" s="109"/>
      <c r="E12" s="109"/>
      <c r="F12" s="814"/>
      <c r="G12" s="815"/>
      <c r="H12" s="106"/>
      <c r="I12" s="826"/>
      <c r="J12" s="827"/>
      <c r="K12" s="109"/>
      <c r="L12" s="109"/>
      <c r="M12" s="814"/>
      <c r="N12" s="815"/>
    </row>
    <row r="13" spans="1:15" s="79" customFormat="1" ht="39.9" customHeight="1" thickTop="1" thickBot="1" x14ac:dyDescent="0.25">
      <c r="A13" s="78"/>
      <c r="B13" s="816" t="s">
        <v>44</v>
      </c>
      <c r="C13" s="817"/>
      <c r="D13" s="110"/>
      <c r="E13" s="111"/>
      <c r="F13" s="818" t="s">
        <v>28</v>
      </c>
      <c r="G13" s="819"/>
      <c r="H13" s="106"/>
      <c r="I13" s="816" t="s">
        <v>44</v>
      </c>
      <c r="J13" s="817"/>
      <c r="K13" s="110"/>
      <c r="L13" s="111"/>
      <c r="M13" s="818" t="s">
        <v>28</v>
      </c>
      <c r="N13" s="819"/>
    </row>
    <row r="14" spans="1:15" s="66" customFormat="1" ht="12.6" thickBot="1" x14ac:dyDescent="0.2">
      <c r="B14" s="112"/>
      <c r="C14" s="112"/>
      <c r="D14" s="112"/>
      <c r="E14" s="113"/>
      <c r="F14" s="113"/>
      <c r="G14" s="114"/>
      <c r="H14" s="114"/>
      <c r="I14" s="112"/>
      <c r="J14" s="112"/>
      <c r="K14" s="112"/>
      <c r="L14" s="113"/>
      <c r="M14" s="113"/>
      <c r="N14" s="114"/>
    </row>
    <row r="15" spans="1:15" s="66" customFormat="1" ht="45" customHeight="1" thickBot="1" x14ac:dyDescent="0.2">
      <c r="B15" s="822" t="s">
        <v>60</v>
      </c>
      <c r="C15" s="823"/>
      <c r="D15" s="115" t="s">
        <v>169</v>
      </c>
      <c r="E15" s="116"/>
      <c r="F15" s="116"/>
      <c r="G15" s="114"/>
      <c r="H15" s="114"/>
      <c r="I15" s="822" t="s">
        <v>61</v>
      </c>
      <c r="J15" s="823"/>
      <c r="K15" s="115" t="s">
        <v>170</v>
      </c>
      <c r="L15" s="116"/>
      <c r="M15" s="116"/>
      <c r="N15" s="114"/>
    </row>
    <row r="16" spans="1:15" s="66" customFormat="1" ht="39.9" customHeight="1" thickBot="1" x14ac:dyDescent="0.2">
      <c r="B16" s="824" t="s">
        <v>5</v>
      </c>
      <c r="C16" s="825"/>
      <c r="D16" s="117"/>
      <c r="E16" s="118" t="s">
        <v>234</v>
      </c>
      <c r="F16" s="118"/>
      <c r="G16" s="114"/>
      <c r="H16" s="114"/>
      <c r="I16" s="824" t="s">
        <v>5</v>
      </c>
      <c r="J16" s="825"/>
      <c r="K16" s="117"/>
      <c r="L16" s="118" t="s">
        <v>235</v>
      </c>
      <c r="M16" s="118"/>
      <c r="N16" s="114"/>
    </row>
    <row r="17" spans="2:15" ht="12" customHeight="1" x14ac:dyDescent="0.15">
      <c r="B17" s="43"/>
      <c r="C17" s="43"/>
      <c r="D17" s="43"/>
      <c r="E17" s="43"/>
      <c r="F17" s="43"/>
      <c r="I17" s="43"/>
      <c r="J17" s="43"/>
      <c r="K17" s="43"/>
      <c r="L17" s="43"/>
      <c r="M17" s="43"/>
    </row>
    <row r="18" spans="2:15" ht="13.5" customHeight="1" x14ac:dyDescent="0.15">
      <c r="B18" s="44" t="s">
        <v>3</v>
      </c>
      <c r="C18" s="44" t="s">
        <v>45</v>
      </c>
      <c r="D18" s="43"/>
      <c r="E18" s="43"/>
      <c r="F18" s="43"/>
      <c r="I18" s="44"/>
      <c r="J18" s="44"/>
      <c r="K18" s="43"/>
      <c r="L18" s="43"/>
      <c r="M18" s="43"/>
    </row>
    <row r="19" spans="2:15" ht="13.5" customHeight="1" x14ac:dyDescent="0.15">
      <c r="B19" s="43" t="s">
        <v>3</v>
      </c>
      <c r="C19" s="44" t="s">
        <v>26</v>
      </c>
      <c r="D19" s="43"/>
      <c r="E19" s="43"/>
      <c r="F19" s="43"/>
      <c r="I19" s="43"/>
      <c r="J19" s="44"/>
      <c r="K19" s="43"/>
      <c r="L19" s="43"/>
      <c r="M19" s="43"/>
    </row>
    <row r="20" spans="2:15" ht="13.5" customHeight="1" x14ac:dyDescent="0.15">
      <c r="B20" s="19" t="s">
        <v>3</v>
      </c>
      <c r="C20" s="697" t="s">
        <v>43</v>
      </c>
      <c r="D20" s="697"/>
      <c r="E20" s="697"/>
      <c r="F20" s="697"/>
      <c r="G20" s="828"/>
      <c r="H20" s="828"/>
      <c r="I20" s="19"/>
      <c r="J20" s="697"/>
      <c r="K20" s="697"/>
      <c r="L20" s="697"/>
      <c r="M20" s="697"/>
      <c r="N20" s="828"/>
      <c r="O20" s="828"/>
    </row>
    <row r="21" spans="2:15" ht="13.5" customHeight="1" x14ac:dyDescent="0.15">
      <c r="B21" s="19" t="s">
        <v>3</v>
      </c>
      <c r="C21" s="52" t="s">
        <v>32</v>
      </c>
      <c r="D21" s="52"/>
      <c r="E21" s="52"/>
      <c r="F21" s="52"/>
      <c r="G21" s="58"/>
      <c r="H21" s="58"/>
      <c r="I21" s="19"/>
      <c r="J21" s="52"/>
      <c r="K21" s="52"/>
      <c r="L21" s="52"/>
      <c r="M21" s="52"/>
      <c r="N21" s="58"/>
      <c r="O21" s="58"/>
    </row>
    <row r="22" spans="2:15" ht="13.5" customHeight="1" x14ac:dyDescent="0.15">
      <c r="B22" s="16" t="s">
        <v>3</v>
      </c>
      <c r="C22" s="697" t="s">
        <v>172</v>
      </c>
      <c r="D22" s="697"/>
      <c r="E22" s="697"/>
      <c r="F22" s="697"/>
      <c r="G22" s="829"/>
      <c r="H22" s="829"/>
      <c r="I22" s="16"/>
      <c r="J22" s="697"/>
      <c r="K22" s="697"/>
      <c r="L22" s="697"/>
      <c r="M22" s="697"/>
      <c r="N22" s="829"/>
      <c r="O22" s="829"/>
    </row>
    <row r="23" spans="2:15" s="18" customFormat="1" ht="13.5" customHeight="1" x14ac:dyDescent="0.2">
      <c r="B23" s="59" t="s">
        <v>3</v>
      </c>
      <c r="C23" s="787" t="s">
        <v>58</v>
      </c>
      <c r="D23" s="787"/>
      <c r="E23" s="787"/>
      <c r="F23" s="787"/>
      <c r="G23" s="787"/>
      <c r="H23" s="787"/>
      <c r="I23" s="59"/>
      <c r="J23" s="787"/>
      <c r="K23" s="787"/>
      <c r="L23" s="787"/>
      <c r="M23" s="787"/>
      <c r="N23" s="787"/>
      <c r="O23" s="787"/>
    </row>
    <row r="24" spans="2:15" s="18" customFormat="1" ht="13.5" customHeight="1" x14ac:dyDescent="0.2">
      <c r="B24" s="16" t="s">
        <v>3</v>
      </c>
      <c r="C24" s="698" t="s">
        <v>59</v>
      </c>
      <c r="D24" s="698"/>
      <c r="E24" s="698"/>
      <c r="F24" s="698"/>
      <c r="G24" s="698"/>
      <c r="H24" s="698"/>
      <c r="I24" s="698"/>
      <c r="J24" s="698"/>
      <c r="K24" s="698"/>
      <c r="L24" s="698"/>
      <c r="M24" s="698"/>
      <c r="N24" s="698"/>
      <c r="O24" s="70"/>
    </row>
    <row r="25" spans="2:15" s="18" customFormat="1" ht="13.5" customHeight="1" thickBot="1" x14ac:dyDescent="0.25">
      <c r="B25" s="59" t="s">
        <v>3</v>
      </c>
      <c r="C25" s="787" t="s">
        <v>247</v>
      </c>
      <c r="D25" s="787"/>
      <c r="E25" s="787"/>
      <c r="F25" s="787"/>
      <c r="G25" s="787"/>
      <c r="H25" s="787"/>
      <c r="I25" s="787"/>
      <c r="J25" s="787"/>
      <c r="K25" s="787"/>
      <c r="L25" s="787"/>
      <c r="M25" s="787"/>
      <c r="N25" s="787"/>
      <c r="O25" s="57"/>
    </row>
    <row r="26" spans="2:15" x14ac:dyDescent="0.15">
      <c r="M26" s="733" t="s">
        <v>52</v>
      </c>
      <c r="N26" s="734"/>
    </row>
    <row r="27" spans="2:15" ht="12.6" thickBot="1" x14ac:dyDescent="0.2">
      <c r="M27" s="735"/>
      <c r="N27" s="736"/>
    </row>
  </sheetData>
  <mergeCells count="42">
    <mergeCell ref="C24:N24"/>
    <mergeCell ref="M26:N27"/>
    <mergeCell ref="C25:N25"/>
    <mergeCell ref="C20:H20"/>
    <mergeCell ref="J20:O20"/>
    <mergeCell ref="C22:H22"/>
    <mergeCell ref="J22:O22"/>
    <mergeCell ref="C23:H23"/>
    <mergeCell ref="J23:O23"/>
    <mergeCell ref="B15:C15"/>
    <mergeCell ref="I15:J15"/>
    <mergeCell ref="B16:C16"/>
    <mergeCell ref="I16:J16"/>
    <mergeCell ref="B12:C12"/>
    <mergeCell ref="F12:G12"/>
    <mergeCell ref="I12:J12"/>
    <mergeCell ref="M12:N12"/>
    <mergeCell ref="B13:C13"/>
    <mergeCell ref="F13:G13"/>
    <mergeCell ref="I13:J13"/>
    <mergeCell ref="M13:N13"/>
    <mergeCell ref="B10:C10"/>
    <mergeCell ref="F10:G10"/>
    <mergeCell ref="I10:J10"/>
    <mergeCell ref="M10:N10"/>
    <mergeCell ref="B11:C11"/>
    <mergeCell ref="F11:G11"/>
    <mergeCell ref="I11:J11"/>
    <mergeCell ref="M11:N11"/>
    <mergeCell ref="B8:C8"/>
    <mergeCell ref="F8:G8"/>
    <mergeCell ref="I8:J8"/>
    <mergeCell ref="M8:N8"/>
    <mergeCell ref="B9:C9"/>
    <mergeCell ref="I9:J9"/>
    <mergeCell ref="B3:N3"/>
    <mergeCell ref="B6:C7"/>
    <mergeCell ref="D6:E6"/>
    <mergeCell ref="F6:G7"/>
    <mergeCell ref="I6:J7"/>
    <mergeCell ref="K6:L6"/>
    <mergeCell ref="M6:N7"/>
  </mergeCells>
  <phoneticPr fontId="20"/>
  <printOptions horizontalCentered="1"/>
  <pageMargins left="0.74803149606299213" right="0.74803149606299213" top="0.98425196850393704" bottom="0.98425196850393704" header="0.51181102362204722" footer="0.51181102362204722"/>
  <pageSetup paperSize="9" scale="6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showGridLines="0" view="pageBreakPreview" zoomScale="85" zoomScaleNormal="100" zoomScaleSheetLayoutView="85" workbookViewId="0">
      <selection activeCell="D44" sqref="D44"/>
    </sheetView>
  </sheetViews>
  <sheetFormatPr defaultColWidth="9" defaultRowHeight="12" x14ac:dyDescent="0.15"/>
  <cols>
    <col min="1" max="1" width="2.6640625" style="15" customWidth="1"/>
    <col min="2" max="2" width="2.21875" style="15" customWidth="1"/>
    <col min="3" max="3" width="21" style="15" customWidth="1"/>
    <col min="4" max="4" width="56.77734375" style="15" customWidth="1"/>
    <col min="5" max="5" width="25.33203125" style="15" customWidth="1"/>
    <col min="6" max="6" width="16.33203125" style="15" customWidth="1"/>
    <col min="7" max="7" width="14.6640625" style="15" customWidth="1"/>
    <col min="8" max="8" width="2.21875" style="15" customWidth="1"/>
    <col min="9" max="9" width="21" style="15" customWidth="1"/>
    <col min="10" max="10" width="56.77734375" style="15" customWidth="1"/>
    <col min="11" max="11" width="27.5546875" style="15" customWidth="1"/>
    <col min="12" max="12" width="16.33203125" style="15" customWidth="1"/>
    <col min="13" max="13" width="2.6640625" style="15" customWidth="1"/>
    <col min="14" max="16384" width="9" style="15"/>
  </cols>
  <sheetData>
    <row r="1" spans="1:12" s="40" customFormat="1" ht="14.4" x14ac:dyDescent="0.2">
      <c r="B1" s="517" t="s">
        <v>197</v>
      </c>
      <c r="C1" s="41"/>
      <c r="D1" s="54"/>
      <c r="E1" s="54"/>
      <c r="F1" s="54"/>
      <c r="G1" s="42"/>
      <c r="H1" s="42"/>
    </row>
    <row r="2" spans="1:12" s="40" customFormat="1" ht="12" customHeight="1" x14ac:dyDescent="0.2">
      <c r="C2" s="41"/>
      <c r="D2" s="54"/>
      <c r="E2" s="54"/>
      <c r="F2" s="54"/>
      <c r="G2" s="42"/>
      <c r="H2" s="42"/>
    </row>
    <row r="3" spans="1:12" s="40" customFormat="1" ht="24.9" customHeight="1" x14ac:dyDescent="0.15">
      <c r="B3" s="830" t="s">
        <v>196</v>
      </c>
      <c r="C3" s="830"/>
      <c r="D3" s="830"/>
      <c r="E3" s="830"/>
      <c r="F3" s="830"/>
      <c r="G3" s="830"/>
      <c r="H3" s="830"/>
      <c r="I3" s="830"/>
      <c r="J3" s="830"/>
      <c r="K3" s="830"/>
      <c r="L3" s="830"/>
    </row>
    <row r="4" spans="1:12" s="40" customFormat="1" ht="21.75" customHeight="1" x14ac:dyDescent="0.15">
      <c r="C4" s="60"/>
      <c r="D4" s="60"/>
      <c r="E4" s="60"/>
      <c r="F4" s="60"/>
      <c r="G4" s="60"/>
      <c r="H4" s="60"/>
    </row>
    <row r="5" spans="1:12" s="73" customFormat="1" ht="15" customHeight="1" x14ac:dyDescent="0.2">
      <c r="B5" s="47" t="s">
        <v>60</v>
      </c>
      <c r="C5" s="48"/>
      <c r="D5" s="75"/>
      <c r="E5" s="75"/>
      <c r="F5" s="76"/>
      <c r="G5" s="77"/>
      <c r="H5" s="47" t="s">
        <v>60</v>
      </c>
    </row>
    <row r="6" spans="1:12" s="66" customFormat="1" ht="20.100000000000001" customHeight="1" thickBot="1" x14ac:dyDescent="0.25">
      <c r="A6" s="64"/>
      <c r="B6" s="86" t="s">
        <v>201</v>
      </c>
      <c r="C6" s="87"/>
      <c r="D6" s="90"/>
      <c r="E6" s="831"/>
      <c r="F6" s="831"/>
      <c r="G6" s="77"/>
      <c r="H6" s="86" t="s">
        <v>202</v>
      </c>
      <c r="I6" s="77"/>
    </row>
    <row r="7" spans="1:12" s="79" customFormat="1" ht="20.25" customHeight="1" x14ac:dyDescent="0.2">
      <c r="A7" s="78"/>
      <c r="B7" s="832" t="s">
        <v>62</v>
      </c>
      <c r="C7" s="833"/>
      <c r="D7" s="836" t="s">
        <v>63</v>
      </c>
      <c r="E7" s="838" t="s">
        <v>70</v>
      </c>
      <c r="F7" s="839"/>
      <c r="G7" s="66"/>
      <c r="H7" s="832" t="s">
        <v>2</v>
      </c>
      <c r="I7" s="833"/>
      <c r="J7" s="836" t="s">
        <v>63</v>
      </c>
      <c r="K7" s="838" t="s">
        <v>74</v>
      </c>
      <c r="L7" s="839"/>
    </row>
    <row r="8" spans="1:12" s="79" customFormat="1" ht="20.25" customHeight="1" thickBot="1" x14ac:dyDescent="0.25">
      <c r="A8" s="78"/>
      <c r="B8" s="834"/>
      <c r="C8" s="835"/>
      <c r="D8" s="837"/>
      <c r="E8" s="88" t="s">
        <v>64</v>
      </c>
      <c r="F8" s="89" t="s">
        <v>65</v>
      </c>
      <c r="G8" s="66"/>
      <c r="H8" s="834"/>
      <c r="I8" s="835"/>
      <c r="J8" s="837"/>
      <c r="K8" s="88" t="s">
        <v>64</v>
      </c>
      <c r="L8" s="89" t="s">
        <v>65</v>
      </c>
    </row>
    <row r="9" spans="1:12" s="79" customFormat="1" ht="20.25" customHeight="1" x14ac:dyDescent="0.2">
      <c r="A9" s="78"/>
      <c r="B9" s="840" t="s">
        <v>66</v>
      </c>
      <c r="C9" s="841"/>
      <c r="D9" s="119" t="s">
        <v>39</v>
      </c>
      <c r="E9" s="120"/>
      <c r="F9" s="842"/>
      <c r="G9" s="114"/>
      <c r="H9" s="840" t="s">
        <v>66</v>
      </c>
      <c r="I9" s="841"/>
      <c r="J9" s="119" t="s">
        <v>39</v>
      </c>
      <c r="K9" s="120"/>
      <c r="L9" s="842"/>
    </row>
    <row r="10" spans="1:12" s="79" customFormat="1" ht="20.25" customHeight="1" x14ac:dyDescent="0.2">
      <c r="A10" s="78"/>
      <c r="B10" s="844"/>
      <c r="C10" s="845"/>
      <c r="D10" s="121"/>
      <c r="E10" s="122"/>
      <c r="F10" s="842"/>
      <c r="G10" s="114"/>
      <c r="H10" s="844"/>
      <c r="I10" s="845"/>
      <c r="J10" s="121"/>
      <c r="K10" s="122"/>
      <c r="L10" s="842"/>
    </row>
    <row r="11" spans="1:12" s="79" customFormat="1" ht="20.25" customHeight="1" x14ac:dyDescent="0.2">
      <c r="A11" s="78"/>
      <c r="B11" s="844"/>
      <c r="C11" s="845"/>
      <c r="D11" s="121"/>
      <c r="E11" s="122"/>
      <c r="F11" s="842"/>
      <c r="G11" s="114"/>
      <c r="H11" s="844"/>
      <c r="I11" s="845"/>
      <c r="J11" s="121"/>
      <c r="K11" s="122"/>
      <c r="L11" s="842"/>
    </row>
    <row r="12" spans="1:12" s="66" customFormat="1" ht="20.25" customHeight="1" x14ac:dyDescent="0.15">
      <c r="B12" s="844"/>
      <c r="C12" s="845"/>
      <c r="D12" s="121"/>
      <c r="E12" s="122"/>
      <c r="F12" s="842"/>
      <c r="G12" s="114" t="s">
        <v>173</v>
      </c>
      <c r="H12" s="844"/>
      <c r="I12" s="845"/>
      <c r="J12" s="121"/>
      <c r="K12" s="122"/>
      <c r="L12" s="842"/>
    </row>
    <row r="13" spans="1:12" s="66" customFormat="1" ht="20.25" customHeight="1" thickBot="1" x14ac:dyDescent="0.2">
      <c r="B13" s="846"/>
      <c r="C13" s="847"/>
      <c r="D13" s="123"/>
      <c r="E13" s="124"/>
      <c r="F13" s="843"/>
      <c r="G13" s="114"/>
      <c r="H13" s="846"/>
      <c r="I13" s="847"/>
      <c r="J13" s="123"/>
      <c r="K13" s="124"/>
      <c r="L13" s="843"/>
    </row>
    <row r="14" spans="1:12" s="66" customFormat="1" ht="20.25" customHeight="1" x14ac:dyDescent="0.2">
      <c r="B14" s="125"/>
      <c r="C14" s="126"/>
      <c r="D14" s="127"/>
      <c r="E14" s="127"/>
      <c r="F14" s="128"/>
      <c r="G14" s="129"/>
      <c r="H14" s="129"/>
      <c r="I14" s="129"/>
      <c r="J14" s="114"/>
      <c r="K14" s="114"/>
      <c r="L14" s="114"/>
    </row>
    <row r="15" spans="1:12" s="66" customFormat="1" ht="20.25" customHeight="1" x14ac:dyDescent="0.2">
      <c r="B15" s="47" t="s">
        <v>61</v>
      </c>
      <c r="C15" s="126"/>
      <c r="D15" s="127"/>
      <c r="E15" s="127"/>
      <c r="F15" s="128"/>
      <c r="G15" s="129"/>
      <c r="H15" s="47" t="s">
        <v>61</v>
      </c>
      <c r="I15" s="129"/>
      <c r="J15" s="114"/>
      <c r="K15" s="114"/>
      <c r="L15" s="114"/>
    </row>
    <row r="16" spans="1:12" s="66" customFormat="1" ht="20.25" customHeight="1" thickBot="1" x14ac:dyDescent="0.25">
      <c r="B16" s="130" t="s">
        <v>222</v>
      </c>
      <c r="C16" s="130"/>
      <c r="D16" s="131"/>
      <c r="E16" s="848"/>
      <c r="F16" s="848"/>
      <c r="G16" s="129"/>
      <c r="H16" s="130" t="s">
        <v>223</v>
      </c>
      <c r="I16" s="129"/>
      <c r="J16" s="114"/>
      <c r="K16" s="114"/>
      <c r="L16" s="114"/>
    </row>
    <row r="17" spans="2:12" s="66" customFormat="1" ht="20.25" customHeight="1" x14ac:dyDescent="0.15">
      <c r="B17" s="849" t="s">
        <v>2</v>
      </c>
      <c r="C17" s="850"/>
      <c r="D17" s="853" t="s">
        <v>63</v>
      </c>
      <c r="E17" s="855" t="s">
        <v>71</v>
      </c>
      <c r="F17" s="856"/>
      <c r="G17" s="114"/>
      <c r="H17" s="849" t="s">
        <v>2</v>
      </c>
      <c r="I17" s="850"/>
      <c r="J17" s="853" t="s">
        <v>63</v>
      </c>
      <c r="K17" s="855" t="s">
        <v>75</v>
      </c>
      <c r="L17" s="856"/>
    </row>
    <row r="18" spans="2:12" s="66" customFormat="1" ht="20.25" customHeight="1" thickBot="1" x14ac:dyDescent="0.2">
      <c r="B18" s="851"/>
      <c r="C18" s="852"/>
      <c r="D18" s="854"/>
      <c r="E18" s="132" t="s">
        <v>64</v>
      </c>
      <c r="F18" s="133" t="s">
        <v>65</v>
      </c>
      <c r="G18" s="114"/>
      <c r="H18" s="851"/>
      <c r="I18" s="852"/>
      <c r="J18" s="854"/>
      <c r="K18" s="132" t="s">
        <v>64</v>
      </c>
      <c r="L18" s="133" t="s">
        <v>65</v>
      </c>
    </row>
    <row r="19" spans="2:12" s="66" customFormat="1" ht="20.25" customHeight="1" x14ac:dyDescent="0.15">
      <c r="B19" s="840" t="s">
        <v>66</v>
      </c>
      <c r="C19" s="841"/>
      <c r="D19" s="119" t="s">
        <v>67</v>
      </c>
      <c r="E19" s="120"/>
      <c r="F19" s="857"/>
      <c r="G19" s="114"/>
      <c r="H19" s="840" t="s">
        <v>66</v>
      </c>
      <c r="I19" s="841"/>
      <c r="J19" s="119" t="s">
        <v>67</v>
      </c>
      <c r="K19" s="120"/>
      <c r="L19" s="842"/>
    </row>
    <row r="20" spans="2:12" s="66" customFormat="1" ht="20.25" customHeight="1" x14ac:dyDescent="0.15">
      <c r="B20" s="844"/>
      <c r="C20" s="845"/>
      <c r="D20" s="121"/>
      <c r="E20" s="122"/>
      <c r="F20" s="858"/>
      <c r="G20" s="114"/>
      <c r="H20" s="844"/>
      <c r="I20" s="845"/>
      <c r="J20" s="121"/>
      <c r="K20" s="122"/>
      <c r="L20" s="842"/>
    </row>
    <row r="21" spans="2:12" s="66" customFormat="1" ht="20.25" customHeight="1" x14ac:dyDescent="0.15">
      <c r="B21" s="844"/>
      <c r="C21" s="845"/>
      <c r="D21" s="121"/>
      <c r="E21" s="122"/>
      <c r="F21" s="858"/>
      <c r="G21" s="114"/>
      <c r="H21" s="844"/>
      <c r="I21" s="845"/>
      <c r="J21" s="121"/>
      <c r="K21" s="122"/>
      <c r="L21" s="842"/>
    </row>
    <row r="22" spans="2:12" s="66" customFormat="1" ht="20.25" customHeight="1" x14ac:dyDescent="0.15">
      <c r="B22" s="844"/>
      <c r="C22" s="845"/>
      <c r="D22" s="121"/>
      <c r="E22" s="122"/>
      <c r="F22" s="858"/>
      <c r="G22" s="114"/>
      <c r="H22" s="844"/>
      <c r="I22" s="845"/>
      <c r="J22" s="121"/>
      <c r="K22" s="122"/>
      <c r="L22" s="842"/>
    </row>
    <row r="23" spans="2:12" s="66" customFormat="1" ht="20.25" customHeight="1" thickBot="1" x14ac:dyDescent="0.2">
      <c r="B23" s="846"/>
      <c r="C23" s="847"/>
      <c r="D23" s="123"/>
      <c r="E23" s="124"/>
      <c r="F23" s="859"/>
      <c r="G23" s="114"/>
      <c r="H23" s="846"/>
      <c r="I23" s="847"/>
      <c r="J23" s="123"/>
      <c r="K23" s="124"/>
      <c r="L23" s="843"/>
    </row>
    <row r="24" spans="2:12" s="66" customFormat="1" ht="20.25" customHeight="1" x14ac:dyDescent="0.2">
      <c r="B24" s="134"/>
      <c r="C24" s="134"/>
      <c r="D24" s="134"/>
      <c r="E24" s="135"/>
      <c r="F24" s="136"/>
      <c r="G24" s="129"/>
      <c r="H24" s="125"/>
      <c r="I24" s="137"/>
      <c r="J24" s="138"/>
      <c r="K24" s="138"/>
      <c r="L24" s="139"/>
    </row>
    <row r="25" spans="2:12" s="66" customFormat="1" ht="20.25" customHeight="1" x14ac:dyDescent="0.2">
      <c r="B25" s="47" t="s">
        <v>61</v>
      </c>
      <c r="C25" s="134"/>
      <c r="D25" s="134"/>
      <c r="E25" s="135"/>
      <c r="F25" s="136"/>
      <c r="G25" s="129"/>
      <c r="H25" s="47" t="s">
        <v>61</v>
      </c>
      <c r="I25" s="137"/>
      <c r="J25" s="138"/>
      <c r="K25" s="138"/>
      <c r="L25" s="139"/>
    </row>
    <row r="26" spans="2:12" s="66" customFormat="1" ht="20.25" customHeight="1" thickBot="1" x14ac:dyDescent="0.25">
      <c r="B26" s="130" t="s">
        <v>207</v>
      </c>
      <c r="C26" s="129"/>
      <c r="D26" s="114"/>
      <c r="E26" s="114"/>
      <c r="F26" s="114"/>
      <c r="G26" s="129"/>
      <c r="H26" s="130" t="s">
        <v>224</v>
      </c>
      <c r="I26" s="129"/>
      <c r="J26" s="114"/>
      <c r="K26" s="114"/>
      <c r="L26" s="114"/>
    </row>
    <row r="27" spans="2:12" s="66" customFormat="1" ht="20.25" customHeight="1" x14ac:dyDescent="0.15">
      <c r="B27" s="849" t="s">
        <v>2</v>
      </c>
      <c r="C27" s="850"/>
      <c r="D27" s="853" t="s">
        <v>63</v>
      </c>
      <c r="E27" s="855" t="s">
        <v>75</v>
      </c>
      <c r="F27" s="856"/>
      <c r="G27" s="114"/>
      <c r="H27" s="849" t="s">
        <v>2</v>
      </c>
      <c r="I27" s="850"/>
      <c r="J27" s="853" t="s">
        <v>63</v>
      </c>
      <c r="K27" s="855" t="s">
        <v>75</v>
      </c>
      <c r="L27" s="856"/>
    </row>
    <row r="28" spans="2:12" s="66" customFormat="1" ht="20.25" customHeight="1" thickBot="1" x14ac:dyDescent="0.2">
      <c r="B28" s="851"/>
      <c r="C28" s="852"/>
      <c r="D28" s="854"/>
      <c r="E28" s="132" t="s">
        <v>64</v>
      </c>
      <c r="F28" s="133" t="s">
        <v>65</v>
      </c>
      <c r="G28" s="114"/>
      <c r="H28" s="851"/>
      <c r="I28" s="852"/>
      <c r="J28" s="854"/>
      <c r="K28" s="132" t="s">
        <v>64</v>
      </c>
      <c r="L28" s="133" t="s">
        <v>65</v>
      </c>
    </row>
    <row r="29" spans="2:12" s="66" customFormat="1" ht="20.25" customHeight="1" x14ac:dyDescent="0.15">
      <c r="B29" s="840" t="s">
        <v>66</v>
      </c>
      <c r="C29" s="841"/>
      <c r="D29" s="119" t="s">
        <v>39</v>
      </c>
      <c r="E29" s="120"/>
      <c r="F29" s="842"/>
      <c r="G29" s="114"/>
      <c r="H29" s="840" t="s">
        <v>66</v>
      </c>
      <c r="I29" s="841"/>
      <c r="J29" s="119" t="s">
        <v>39</v>
      </c>
      <c r="K29" s="120"/>
      <c r="L29" s="842"/>
    </row>
    <row r="30" spans="2:12" s="66" customFormat="1" ht="20.25" customHeight="1" x14ac:dyDescent="0.15">
      <c r="B30" s="844"/>
      <c r="C30" s="845"/>
      <c r="D30" s="121"/>
      <c r="E30" s="122"/>
      <c r="F30" s="842"/>
      <c r="G30" s="114"/>
      <c r="H30" s="844"/>
      <c r="I30" s="845"/>
      <c r="J30" s="121"/>
      <c r="K30" s="122"/>
      <c r="L30" s="842"/>
    </row>
    <row r="31" spans="2:12" s="66" customFormat="1" ht="20.25" customHeight="1" x14ac:dyDescent="0.15">
      <c r="B31" s="844"/>
      <c r="C31" s="845"/>
      <c r="D31" s="121"/>
      <c r="E31" s="122"/>
      <c r="F31" s="842"/>
      <c r="G31" s="114"/>
      <c r="H31" s="844"/>
      <c r="I31" s="845"/>
      <c r="J31" s="121"/>
      <c r="K31" s="122"/>
      <c r="L31" s="842"/>
    </row>
    <row r="32" spans="2:12" s="66" customFormat="1" ht="20.25" customHeight="1" x14ac:dyDescent="0.15">
      <c r="B32" s="844"/>
      <c r="C32" s="845"/>
      <c r="D32" s="121"/>
      <c r="E32" s="122"/>
      <c r="F32" s="842"/>
      <c r="G32" s="114"/>
      <c r="H32" s="844"/>
      <c r="I32" s="845"/>
      <c r="J32" s="121"/>
      <c r="K32" s="122"/>
      <c r="L32" s="842"/>
    </row>
    <row r="33" spans="1:14" s="66" customFormat="1" ht="20.25" customHeight="1" thickBot="1" x14ac:dyDescent="0.2">
      <c r="B33" s="846"/>
      <c r="C33" s="847"/>
      <c r="D33" s="123"/>
      <c r="E33" s="124"/>
      <c r="F33" s="843"/>
      <c r="G33" s="114"/>
      <c r="H33" s="846"/>
      <c r="I33" s="847"/>
      <c r="J33" s="123"/>
      <c r="K33" s="124"/>
      <c r="L33" s="843"/>
    </row>
    <row r="34" spans="1:14" s="66" customFormat="1" ht="20.25" customHeight="1" x14ac:dyDescent="0.15">
      <c r="B34" s="583"/>
      <c r="C34" s="583"/>
      <c r="D34" s="583"/>
      <c r="E34" s="582"/>
      <c r="F34" s="584"/>
      <c r="G34" s="114"/>
      <c r="H34" s="581"/>
      <c r="I34" s="581"/>
      <c r="J34" s="581"/>
      <c r="K34" s="582"/>
      <c r="L34" s="585"/>
    </row>
    <row r="35" spans="1:14" ht="13.5" customHeight="1" x14ac:dyDescent="0.15">
      <c r="B35" s="82"/>
      <c r="C35" s="82"/>
      <c r="D35" s="82"/>
      <c r="E35" s="83"/>
      <c r="F35" s="84"/>
      <c r="G35" s="62"/>
      <c r="H35" s="62"/>
      <c r="I35" s="62"/>
      <c r="J35" s="62"/>
      <c r="K35" s="62"/>
      <c r="L35" s="62"/>
    </row>
    <row r="36" spans="1:14" ht="13.5" customHeight="1" x14ac:dyDescent="0.15">
      <c r="B36" s="44" t="s">
        <v>68</v>
      </c>
      <c r="C36" s="62" t="s">
        <v>45</v>
      </c>
      <c r="D36" s="62"/>
      <c r="E36" s="62"/>
      <c r="F36" s="62"/>
      <c r="G36" s="62"/>
      <c r="H36" s="19"/>
      <c r="I36" s="794"/>
      <c r="J36" s="794"/>
      <c r="K36" s="794"/>
      <c r="L36" s="794"/>
    </row>
    <row r="37" spans="1:14" ht="13.5" customHeight="1" x14ac:dyDescent="0.15">
      <c r="B37" s="44" t="s">
        <v>3</v>
      </c>
      <c r="C37" s="62" t="s">
        <v>296</v>
      </c>
      <c r="D37" s="62"/>
      <c r="E37" s="62"/>
      <c r="F37" s="62"/>
      <c r="G37" s="62"/>
      <c r="H37" s="19"/>
      <c r="I37" s="678"/>
      <c r="J37" s="678"/>
      <c r="K37" s="678"/>
      <c r="L37" s="678"/>
    </row>
    <row r="38" spans="1:14" ht="13.5" customHeight="1" x14ac:dyDescent="0.15">
      <c r="B38" s="43" t="s">
        <v>68</v>
      </c>
      <c r="C38" s="62" t="s">
        <v>69</v>
      </c>
      <c r="D38" s="62"/>
      <c r="E38" s="62"/>
      <c r="F38" s="62"/>
      <c r="G38" s="52"/>
      <c r="H38" s="19"/>
      <c r="I38" s="794"/>
      <c r="J38" s="794"/>
      <c r="K38" s="794"/>
      <c r="L38" s="794"/>
    </row>
    <row r="39" spans="1:14" ht="13.5" customHeight="1" x14ac:dyDescent="0.15">
      <c r="B39" s="19" t="s">
        <v>68</v>
      </c>
      <c r="C39" s="794" t="s">
        <v>43</v>
      </c>
      <c r="D39" s="794"/>
      <c r="E39" s="794"/>
      <c r="F39" s="794"/>
      <c r="G39" s="61"/>
      <c r="H39" s="16"/>
      <c r="I39" s="794"/>
      <c r="J39" s="794"/>
      <c r="K39" s="794"/>
      <c r="L39" s="794"/>
    </row>
    <row r="40" spans="1:14" s="18" customFormat="1" ht="13.5" customHeight="1" x14ac:dyDescent="0.15">
      <c r="A40" s="15"/>
      <c r="B40" s="19" t="s">
        <v>68</v>
      </c>
      <c r="C40" s="794" t="s">
        <v>179</v>
      </c>
      <c r="D40" s="794"/>
      <c r="E40" s="794"/>
      <c r="F40" s="794"/>
      <c r="G40" s="52"/>
      <c r="H40" s="59"/>
      <c r="I40" s="787"/>
      <c r="J40" s="787"/>
      <c r="K40" s="787"/>
      <c r="L40" s="787"/>
    </row>
    <row r="41" spans="1:14" s="18" customFormat="1" ht="13.5" customHeight="1" x14ac:dyDescent="0.2">
      <c r="B41" s="16" t="s">
        <v>68</v>
      </c>
      <c r="C41" s="794" t="s">
        <v>172</v>
      </c>
      <c r="D41" s="794"/>
      <c r="E41" s="794"/>
      <c r="F41" s="794"/>
      <c r="G41" s="53"/>
      <c r="H41" s="56"/>
      <c r="I41" s="56"/>
      <c r="J41" s="56"/>
      <c r="K41" s="56"/>
      <c r="L41" s="56"/>
    </row>
    <row r="42" spans="1:14" s="18" customFormat="1" ht="13.5" customHeight="1" x14ac:dyDescent="0.2">
      <c r="B42" s="59" t="s">
        <v>68</v>
      </c>
      <c r="C42" s="787" t="s">
        <v>46</v>
      </c>
      <c r="D42" s="787"/>
      <c r="E42" s="787"/>
      <c r="F42" s="787"/>
      <c r="G42" s="56"/>
      <c r="H42" s="57"/>
      <c r="I42" s="57"/>
      <c r="J42" s="57"/>
      <c r="K42" s="57"/>
      <c r="L42" s="57"/>
    </row>
    <row r="43" spans="1:14" s="18" customFormat="1" ht="14.25" customHeight="1" x14ac:dyDescent="0.2">
      <c r="B43" s="16" t="s">
        <v>68</v>
      </c>
      <c r="C43" s="61" t="s">
        <v>59</v>
      </c>
      <c r="D43" s="56"/>
      <c r="E43" s="56"/>
      <c r="F43" s="56"/>
      <c r="G43" s="57"/>
    </row>
    <row r="44" spans="1:14" ht="12" customHeight="1" x14ac:dyDescent="0.15">
      <c r="A44" s="18"/>
      <c r="B44" s="19" t="s">
        <v>68</v>
      </c>
      <c r="C44" s="85" t="s">
        <v>263</v>
      </c>
      <c r="D44" s="57"/>
      <c r="E44" s="57"/>
      <c r="F44" s="57"/>
      <c r="G44" s="18"/>
    </row>
    <row r="45" spans="1:14" ht="12" customHeight="1" thickBot="1" x14ac:dyDescent="0.2">
      <c r="A45" s="18"/>
      <c r="B45" s="59" t="s">
        <v>3</v>
      </c>
      <c r="C45" s="787" t="s">
        <v>42</v>
      </c>
      <c r="D45" s="787"/>
      <c r="E45" s="787"/>
      <c r="F45" s="787"/>
      <c r="G45" s="787"/>
      <c r="H45" s="787"/>
      <c r="I45" s="787"/>
      <c r="J45" s="787"/>
      <c r="K45" s="787"/>
      <c r="L45" s="787"/>
      <c r="M45" s="787"/>
      <c r="N45" s="787"/>
    </row>
    <row r="46" spans="1:14" ht="12.75" customHeight="1" x14ac:dyDescent="0.15">
      <c r="B46" s="59"/>
      <c r="C46" s="53"/>
      <c r="D46" s="53"/>
      <c r="E46" s="53"/>
      <c r="F46" s="53"/>
      <c r="K46" s="733" t="s">
        <v>52</v>
      </c>
      <c r="L46" s="734"/>
    </row>
    <row r="47" spans="1:14" ht="12.6" thickBot="1" x14ac:dyDescent="0.2">
      <c r="K47" s="735"/>
      <c r="L47" s="736"/>
    </row>
  </sheetData>
  <mergeCells count="67">
    <mergeCell ref="H30:I30"/>
    <mergeCell ref="B32:C32"/>
    <mergeCell ref="C42:F42"/>
    <mergeCell ref="I36:L36"/>
    <mergeCell ref="B31:C31"/>
    <mergeCell ref="H31:I31"/>
    <mergeCell ref="B33:C33"/>
    <mergeCell ref="H33:I33"/>
    <mergeCell ref="F29:F33"/>
    <mergeCell ref="H29:I29"/>
    <mergeCell ref="L29:L33"/>
    <mergeCell ref="B30:C30"/>
    <mergeCell ref="C40:F40"/>
    <mergeCell ref="I40:L40"/>
    <mergeCell ref="C41:F41"/>
    <mergeCell ref="B27:C28"/>
    <mergeCell ref="D27:D28"/>
    <mergeCell ref="E27:F27"/>
    <mergeCell ref="H27:I28"/>
    <mergeCell ref="H32:I32"/>
    <mergeCell ref="K27:L27"/>
    <mergeCell ref="B29:C29"/>
    <mergeCell ref="H22:I22"/>
    <mergeCell ref="B23:C23"/>
    <mergeCell ref="H23:I23"/>
    <mergeCell ref="J17:J18"/>
    <mergeCell ref="J27:J28"/>
    <mergeCell ref="B20:C20"/>
    <mergeCell ref="H20:I20"/>
    <mergeCell ref="B21:C21"/>
    <mergeCell ref="K46:L47"/>
    <mergeCell ref="C45:N45"/>
    <mergeCell ref="I38:L38"/>
    <mergeCell ref="C39:F39"/>
    <mergeCell ref="I39:L39"/>
    <mergeCell ref="K17:L17"/>
    <mergeCell ref="B19:C19"/>
    <mergeCell ref="F19:F23"/>
    <mergeCell ref="H19:I19"/>
    <mergeCell ref="L19:L23"/>
    <mergeCell ref="H21:I21"/>
    <mergeCell ref="B22:C22"/>
    <mergeCell ref="B13:C13"/>
    <mergeCell ref="H13:I13"/>
    <mergeCell ref="E16:F16"/>
    <mergeCell ref="B17:C18"/>
    <mergeCell ref="D17:D18"/>
    <mergeCell ref="E17:F17"/>
    <mergeCell ref="H17:I18"/>
    <mergeCell ref="B9:C9"/>
    <mergeCell ref="F9:F13"/>
    <mergeCell ref="H9:I9"/>
    <mergeCell ref="L9:L13"/>
    <mergeCell ref="B10:C10"/>
    <mergeCell ref="H10:I10"/>
    <mergeCell ref="B11:C11"/>
    <mergeCell ref="H11:I11"/>
    <mergeCell ref="B12:C12"/>
    <mergeCell ref="H12:I12"/>
    <mergeCell ref="B3:L3"/>
    <mergeCell ref="E6:F6"/>
    <mergeCell ref="B7:C8"/>
    <mergeCell ref="D7:D8"/>
    <mergeCell ref="E7:F7"/>
    <mergeCell ref="H7:I8"/>
    <mergeCell ref="J7:J8"/>
    <mergeCell ref="K7:L7"/>
  </mergeCells>
  <phoneticPr fontId="20"/>
  <printOptions horizontalCentered="1"/>
  <pageMargins left="0.74803149606299213" right="0.74803149606299213" top="0.98425196850393704" bottom="0.98425196850393704" header="0.51181102362204722" footer="0.51181102362204722"/>
  <pageSetup paperSize="9" scale="4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2"/>
  <sheetViews>
    <sheetView view="pageBreakPreview" zoomScaleNormal="100" zoomScaleSheetLayoutView="100" workbookViewId="0">
      <selection activeCell="L18" sqref="L18"/>
    </sheetView>
  </sheetViews>
  <sheetFormatPr defaultRowHeight="13.2" x14ac:dyDescent="0.2"/>
  <cols>
    <col min="1" max="2" width="2.6640625" customWidth="1"/>
    <col min="3" max="4" width="17.6640625" customWidth="1"/>
    <col min="5" max="5" width="11.6640625" customWidth="1"/>
    <col min="6" max="19" width="10.6640625" customWidth="1"/>
    <col min="20" max="20" width="12.6640625" customWidth="1"/>
  </cols>
  <sheetData>
    <row r="1" spans="1:20" x14ac:dyDescent="0.2">
      <c r="B1" s="650" t="s">
        <v>261</v>
      </c>
    </row>
    <row r="2" spans="1:20" ht="24.9" customHeight="1" x14ac:dyDescent="0.2">
      <c r="C2" s="860" t="s">
        <v>294</v>
      </c>
      <c r="D2" s="860"/>
      <c r="E2" s="860"/>
      <c r="F2" s="860"/>
      <c r="G2" s="860"/>
      <c r="H2" s="860"/>
      <c r="I2" s="860"/>
      <c r="J2" s="860"/>
      <c r="K2" s="860"/>
      <c r="L2" s="860"/>
      <c r="M2" s="860"/>
      <c r="N2" s="860"/>
      <c r="O2" s="860"/>
      <c r="P2" s="860"/>
      <c r="Q2" s="860"/>
      <c r="R2" s="860"/>
      <c r="S2" s="860"/>
      <c r="T2" s="860"/>
    </row>
    <row r="4" spans="1:20" ht="24.9" customHeight="1" x14ac:dyDescent="0.2">
      <c r="C4" s="874" t="s">
        <v>253</v>
      </c>
      <c r="D4" s="875"/>
      <c r="E4" s="631"/>
      <c r="F4" s="861" t="s">
        <v>254</v>
      </c>
      <c r="G4" s="861"/>
      <c r="H4" s="861" t="s">
        <v>255</v>
      </c>
      <c r="I4" s="861"/>
      <c r="J4" s="861" t="s">
        <v>5</v>
      </c>
      <c r="K4" s="861"/>
    </row>
    <row r="5" spans="1:20" ht="24.9" customHeight="1" x14ac:dyDescent="0.2">
      <c r="C5" s="876"/>
      <c r="D5" s="877"/>
      <c r="E5" s="634" t="s">
        <v>256</v>
      </c>
      <c r="F5" s="634">
        <v>17</v>
      </c>
      <c r="G5" s="634" t="s">
        <v>267</v>
      </c>
      <c r="H5" s="636"/>
      <c r="I5" s="634" t="s">
        <v>267</v>
      </c>
      <c r="J5" s="679">
        <f>ROUNDDOWN((F5*F6+H5*H6),2)</f>
        <v>10.38</v>
      </c>
      <c r="K5" s="634" t="s">
        <v>267</v>
      </c>
    </row>
    <row r="6" spans="1:20" ht="24.9" customHeight="1" x14ac:dyDescent="0.2">
      <c r="C6" s="878"/>
      <c r="D6" s="879"/>
      <c r="E6" s="634" t="s">
        <v>257</v>
      </c>
      <c r="F6" s="637">
        <v>0.61099999999999999</v>
      </c>
      <c r="G6" s="633"/>
      <c r="H6" s="637">
        <v>0.38900000000000001</v>
      </c>
      <c r="I6" s="631"/>
      <c r="J6" s="631"/>
      <c r="K6" s="631"/>
    </row>
    <row r="8" spans="1:20" ht="20.100000000000001" customHeight="1" x14ac:dyDescent="0.2">
      <c r="C8" s="861"/>
      <c r="D8" s="861"/>
      <c r="E8" s="632" t="s">
        <v>10</v>
      </c>
      <c r="F8" s="632" t="s">
        <v>11</v>
      </c>
      <c r="G8" s="632" t="s">
        <v>12</v>
      </c>
      <c r="H8" s="632" t="s">
        <v>13</v>
      </c>
      <c r="I8" s="632" t="s">
        <v>14</v>
      </c>
      <c r="J8" s="632" t="s">
        <v>15</v>
      </c>
      <c r="K8" s="632" t="s">
        <v>21</v>
      </c>
      <c r="L8" s="632" t="s">
        <v>29</v>
      </c>
      <c r="M8" s="632" t="s">
        <v>30</v>
      </c>
      <c r="N8" s="632" t="s">
        <v>31</v>
      </c>
      <c r="O8" s="632" t="s">
        <v>47</v>
      </c>
      <c r="P8" s="632" t="s">
        <v>48</v>
      </c>
      <c r="Q8" s="632" t="s">
        <v>49</v>
      </c>
      <c r="R8" s="632" t="s">
        <v>50</v>
      </c>
      <c r="S8" s="632" t="s">
        <v>252</v>
      </c>
      <c r="T8" s="635" t="s">
        <v>5</v>
      </c>
    </row>
    <row r="9" spans="1:20" ht="30" customHeight="1" x14ac:dyDescent="0.2">
      <c r="C9" s="862" t="s">
        <v>270</v>
      </c>
      <c r="D9" s="862"/>
      <c r="E9" s="685"/>
      <c r="F9" s="685"/>
      <c r="G9" s="685"/>
      <c r="H9" s="685"/>
      <c r="I9" s="685"/>
      <c r="J9" s="685"/>
      <c r="K9" s="685"/>
      <c r="L9" s="685"/>
      <c r="M9" s="685"/>
      <c r="N9" s="685"/>
      <c r="O9" s="685"/>
      <c r="P9" s="685"/>
      <c r="Q9" s="685"/>
      <c r="R9" s="685"/>
      <c r="S9" s="685"/>
      <c r="T9" s="686">
        <f>SUM(J9:S9)</f>
        <v>0</v>
      </c>
    </row>
    <row r="10" spans="1:20" ht="30" customHeight="1" x14ac:dyDescent="0.2">
      <c r="C10" s="862" t="s">
        <v>266</v>
      </c>
      <c r="D10" s="862"/>
      <c r="E10" s="687">
        <v>3312165</v>
      </c>
      <c r="F10" s="687">
        <f>E10</f>
        <v>3312165</v>
      </c>
      <c r="G10" s="687">
        <f t="shared" ref="G10:S10" si="0">F10</f>
        <v>3312165</v>
      </c>
      <c r="H10" s="687">
        <f t="shared" si="0"/>
        <v>3312165</v>
      </c>
      <c r="I10" s="687">
        <f t="shared" si="0"/>
        <v>3312165</v>
      </c>
      <c r="J10" s="687">
        <f t="shared" si="0"/>
        <v>3312165</v>
      </c>
      <c r="K10" s="687">
        <f t="shared" si="0"/>
        <v>3312165</v>
      </c>
      <c r="L10" s="687">
        <f t="shared" si="0"/>
        <v>3312165</v>
      </c>
      <c r="M10" s="687">
        <f t="shared" si="0"/>
        <v>3312165</v>
      </c>
      <c r="N10" s="687">
        <f t="shared" si="0"/>
        <v>3312165</v>
      </c>
      <c r="O10" s="687">
        <f t="shared" si="0"/>
        <v>3312165</v>
      </c>
      <c r="P10" s="687">
        <f t="shared" si="0"/>
        <v>3312165</v>
      </c>
      <c r="Q10" s="687">
        <f t="shared" si="0"/>
        <v>3312165</v>
      </c>
      <c r="R10" s="687">
        <f t="shared" si="0"/>
        <v>3312165</v>
      </c>
      <c r="S10" s="687">
        <f t="shared" si="0"/>
        <v>3312165</v>
      </c>
      <c r="T10" s="688">
        <f>SUM(E10:S10)</f>
        <v>49682475</v>
      </c>
    </row>
    <row r="11" spans="1:20" ht="30" customHeight="1" x14ac:dyDescent="0.2">
      <c r="C11" s="865" t="s">
        <v>292</v>
      </c>
      <c r="D11" s="865"/>
      <c r="E11" s="687">
        <f>E9-E10</f>
        <v>-3312165</v>
      </c>
      <c r="F11" s="687">
        <f t="shared" ref="F11:S11" si="1">F9-F10</f>
        <v>-3312165</v>
      </c>
      <c r="G11" s="687">
        <f t="shared" si="1"/>
        <v>-3312165</v>
      </c>
      <c r="H11" s="687">
        <f t="shared" si="1"/>
        <v>-3312165</v>
      </c>
      <c r="I11" s="687">
        <f t="shared" si="1"/>
        <v>-3312165</v>
      </c>
      <c r="J11" s="687">
        <f t="shared" si="1"/>
        <v>-3312165</v>
      </c>
      <c r="K11" s="687">
        <f t="shared" si="1"/>
        <v>-3312165</v>
      </c>
      <c r="L11" s="687">
        <f t="shared" si="1"/>
        <v>-3312165</v>
      </c>
      <c r="M11" s="687">
        <f t="shared" si="1"/>
        <v>-3312165</v>
      </c>
      <c r="N11" s="687">
        <f t="shared" si="1"/>
        <v>-3312165</v>
      </c>
      <c r="O11" s="687">
        <f t="shared" si="1"/>
        <v>-3312165</v>
      </c>
      <c r="P11" s="687">
        <f t="shared" si="1"/>
        <v>-3312165</v>
      </c>
      <c r="Q11" s="687">
        <f t="shared" si="1"/>
        <v>-3312165</v>
      </c>
      <c r="R11" s="687">
        <f t="shared" si="1"/>
        <v>-3312165</v>
      </c>
      <c r="S11" s="687">
        <f t="shared" si="1"/>
        <v>-3312165</v>
      </c>
      <c r="T11" s="688">
        <f>SUM(E11:S11)</f>
        <v>-49682475</v>
      </c>
    </row>
    <row r="12" spans="1:20" ht="30" customHeight="1" x14ac:dyDescent="0.2">
      <c r="C12" s="873" t="s">
        <v>284</v>
      </c>
      <c r="D12" s="873"/>
      <c r="E12" s="687">
        <f>E11*$J$5/2</f>
        <v>-17190136.350000001</v>
      </c>
      <c r="F12" s="687">
        <f t="shared" ref="F12:S12" si="2">F11*$J$5/2</f>
        <v>-17190136.350000001</v>
      </c>
      <c r="G12" s="687">
        <f t="shared" si="2"/>
        <v>-17190136.350000001</v>
      </c>
      <c r="H12" s="687">
        <f t="shared" si="2"/>
        <v>-17190136.350000001</v>
      </c>
      <c r="I12" s="687">
        <f t="shared" si="2"/>
        <v>-17190136.350000001</v>
      </c>
      <c r="J12" s="687">
        <f t="shared" si="2"/>
        <v>-17190136.350000001</v>
      </c>
      <c r="K12" s="687">
        <f t="shared" si="2"/>
        <v>-17190136.350000001</v>
      </c>
      <c r="L12" s="687">
        <f t="shared" si="2"/>
        <v>-17190136.350000001</v>
      </c>
      <c r="M12" s="687">
        <f t="shared" si="2"/>
        <v>-17190136.350000001</v>
      </c>
      <c r="N12" s="687">
        <f t="shared" si="2"/>
        <v>-17190136.350000001</v>
      </c>
      <c r="O12" s="687">
        <f t="shared" si="2"/>
        <v>-17190136.350000001</v>
      </c>
      <c r="P12" s="687">
        <f t="shared" si="2"/>
        <v>-17190136.350000001</v>
      </c>
      <c r="Q12" s="687">
        <f t="shared" si="2"/>
        <v>-17190136.350000001</v>
      </c>
      <c r="R12" s="687">
        <f t="shared" si="2"/>
        <v>-17190136.350000001</v>
      </c>
      <c r="S12" s="687">
        <f t="shared" si="2"/>
        <v>-17190136.350000001</v>
      </c>
      <c r="T12" s="688">
        <f>SUM(E12:S12)</f>
        <v>-257852045.24999994</v>
      </c>
    </row>
    <row r="13" spans="1:20" ht="30" customHeight="1" x14ac:dyDescent="0.2">
      <c r="C13" s="873" t="s">
        <v>285</v>
      </c>
      <c r="D13" s="873"/>
      <c r="E13" s="687">
        <f>E11*$J$5/2</f>
        <v>-17190136.350000001</v>
      </c>
      <c r="F13" s="687">
        <f t="shared" ref="F13:S13" si="3">F11*$J$5/2</f>
        <v>-17190136.350000001</v>
      </c>
      <c r="G13" s="687">
        <f t="shared" si="3"/>
        <v>-17190136.350000001</v>
      </c>
      <c r="H13" s="687">
        <f t="shared" si="3"/>
        <v>-17190136.350000001</v>
      </c>
      <c r="I13" s="687">
        <f t="shared" si="3"/>
        <v>-17190136.350000001</v>
      </c>
      <c r="J13" s="687">
        <f t="shared" si="3"/>
        <v>-17190136.350000001</v>
      </c>
      <c r="K13" s="687">
        <f t="shared" si="3"/>
        <v>-17190136.350000001</v>
      </c>
      <c r="L13" s="687">
        <f t="shared" si="3"/>
        <v>-17190136.350000001</v>
      </c>
      <c r="M13" s="687">
        <f t="shared" si="3"/>
        <v>-17190136.350000001</v>
      </c>
      <c r="N13" s="687">
        <f t="shared" si="3"/>
        <v>-17190136.350000001</v>
      </c>
      <c r="O13" s="687">
        <f t="shared" si="3"/>
        <v>-17190136.350000001</v>
      </c>
      <c r="P13" s="687">
        <f t="shared" si="3"/>
        <v>-17190136.350000001</v>
      </c>
      <c r="Q13" s="687">
        <f t="shared" si="3"/>
        <v>-17190136.350000001</v>
      </c>
      <c r="R13" s="687">
        <f t="shared" si="3"/>
        <v>-17190136.350000001</v>
      </c>
      <c r="S13" s="687">
        <f t="shared" si="3"/>
        <v>-17190136.350000001</v>
      </c>
      <c r="T13" s="688">
        <f>SUM(E13:S13)</f>
        <v>-257852045.24999994</v>
      </c>
    </row>
    <row r="14" spans="1:20" ht="30" customHeight="1" x14ac:dyDescent="0.2">
      <c r="A14" s="640"/>
      <c r="B14" s="640"/>
      <c r="C14" s="640" t="s">
        <v>277</v>
      </c>
      <c r="D14" s="640"/>
      <c r="E14" s="640"/>
      <c r="F14" s="640"/>
      <c r="G14" s="640"/>
      <c r="H14" s="640"/>
      <c r="I14" s="640"/>
      <c r="J14" s="640"/>
      <c r="K14" s="640"/>
      <c r="L14" s="640"/>
      <c r="M14" s="640"/>
      <c r="N14" s="640"/>
      <c r="O14" s="640"/>
      <c r="P14" s="640"/>
      <c r="Q14" s="640"/>
      <c r="R14" s="640"/>
      <c r="S14" s="640"/>
      <c r="T14" s="640"/>
    </row>
    <row r="15" spans="1:20" ht="30" customHeight="1" x14ac:dyDescent="0.2">
      <c r="C15" s="863" t="s">
        <v>278</v>
      </c>
      <c r="D15" s="864"/>
      <c r="E15" s="687">
        <f>E10*$J$5</f>
        <v>34380272.700000003</v>
      </c>
      <c r="F15" s="687">
        <f>F10*$J$5</f>
        <v>34380272.700000003</v>
      </c>
      <c r="G15" s="687">
        <f t="shared" ref="G15:S15" si="4">G10*$J$5</f>
        <v>34380272.700000003</v>
      </c>
      <c r="H15" s="687">
        <f t="shared" si="4"/>
        <v>34380272.700000003</v>
      </c>
      <c r="I15" s="687">
        <f t="shared" si="4"/>
        <v>34380272.700000003</v>
      </c>
      <c r="J15" s="687">
        <f t="shared" si="4"/>
        <v>34380272.700000003</v>
      </c>
      <c r="K15" s="687">
        <f t="shared" si="4"/>
        <v>34380272.700000003</v>
      </c>
      <c r="L15" s="687">
        <f t="shared" si="4"/>
        <v>34380272.700000003</v>
      </c>
      <c r="M15" s="687">
        <f t="shared" si="4"/>
        <v>34380272.700000003</v>
      </c>
      <c r="N15" s="687">
        <f t="shared" si="4"/>
        <v>34380272.700000003</v>
      </c>
      <c r="O15" s="687">
        <f t="shared" si="4"/>
        <v>34380272.700000003</v>
      </c>
      <c r="P15" s="687">
        <f t="shared" si="4"/>
        <v>34380272.700000003</v>
      </c>
      <c r="Q15" s="687">
        <f t="shared" si="4"/>
        <v>34380272.700000003</v>
      </c>
      <c r="R15" s="687">
        <f t="shared" si="4"/>
        <v>34380272.700000003</v>
      </c>
      <c r="S15" s="687">
        <f t="shared" si="4"/>
        <v>34380272.700000003</v>
      </c>
      <c r="T15" s="688">
        <f>SUM(E15:S15)</f>
        <v>515704090.49999988</v>
      </c>
    </row>
    <row r="16" spans="1:20" ht="30" customHeight="1" x14ac:dyDescent="0.2">
      <c r="C16" s="689"/>
      <c r="D16" s="689"/>
      <c r="E16" s="690"/>
      <c r="F16" s="690"/>
      <c r="G16" s="690"/>
      <c r="H16" s="690"/>
      <c r="I16" s="690"/>
      <c r="J16" s="690"/>
      <c r="K16" s="690"/>
      <c r="L16" s="690"/>
      <c r="M16" s="690"/>
      <c r="N16" s="690"/>
      <c r="O16" s="690"/>
      <c r="P16" s="690"/>
      <c r="Q16" s="690"/>
      <c r="R16" s="690"/>
      <c r="S16" s="690"/>
      <c r="T16" s="691"/>
    </row>
    <row r="17" spans="1:20" ht="13.5" customHeight="1" x14ac:dyDescent="0.2">
      <c r="A17" s="640"/>
      <c r="B17" s="641" t="s">
        <v>258</v>
      </c>
      <c r="C17" s="642" t="s">
        <v>259</v>
      </c>
      <c r="D17" s="641"/>
      <c r="E17" s="641"/>
      <c r="F17" s="641"/>
      <c r="G17" s="640"/>
      <c r="H17" s="640"/>
      <c r="I17" s="640"/>
      <c r="J17" s="640"/>
      <c r="K17" s="640"/>
      <c r="L17" s="640"/>
      <c r="M17" s="640"/>
      <c r="N17" s="640"/>
      <c r="O17" s="640"/>
      <c r="P17" s="640"/>
      <c r="Q17" s="640"/>
      <c r="R17" s="640"/>
      <c r="S17" s="640"/>
      <c r="T17" s="640"/>
    </row>
    <row r="18" spans="1:20" ht="13.5" customHeight="1" x14ac:dyDescent="0.2">
      <c r="A18" s="640"/>
      <c r="B18" s="641" t="s">
        <v>3</v>
      </c>
      <c r="C18" s="642" t="s">
        <v>280</v>
      </c>
      <c r="D18" s="641"/>
      <c r="E18" s="641"/>
      <c r="F18" s="641"/>
      <c r="G18" s="640"/>
      <c r="H18" s="640"/>
      <c r="I18" s="640"/>
      <c r="J18" s="640"/>
      <c r="K18" s="640"/>
      <c r="L18" s="640"/>
      <c r="M18" s="640"/>
      <c r="N18" s="640"/>
      <c r="O18" s="640"/>
      <c r="P18" s="640"/>
      <c r="Q18" s="640"/>
      <c r="R18" s="640"/>
      <c r="S18" s="640"/>
      <c r="T18" s="640"/>
    </row>
    <row r="19" spans="1:20" ht="13.5" customHeight="1" x14ac:dyDescent="0.2">
      <c r="A19" s="640"/>
      <c r="B19" s="641" t="s">
        <v>269</v>
      </c>
      <c r="C19" s="642" t="s">
        <v>279</v>
      </c>
      <c r="D19" s="641"/>
      <c r="E19" s="641"/>
      <c r="F19" s="641"/>
      <c r="G19" s="640"/>
      <c r="H19" s="640"/>
      <c r="I19" s="640"/>
      <c r="J19" s="640"/>
      <c r="K19" s="640"/>
      <c r="L19" s="640"/>
      <c r="M19" s="640"/>
      <c r="N19" s="640"/>
      <c r="O19" s="640"/>
      <c r="P19" s="640"/>
      <c r="Q19" s="640"/>
      <c r="R19" s="640"/>
      <c r="S19" s="640"/>
      <c r="T19" s="640"/>
    </row>
    <row r="20" spans="1:20" ht="13.5" customHeight="1" x14ac:dyDescent="0.2">
      <c r="A20" s="640"/>
      <c r="B20" s="641" t="s">
        <v>293</v>
      </c>
      <c r="C20" s="59" t="s">
        <v>286</v>
      </c>
      <c r="D20" s="641"/>
      <c r="E20" s="641"/>
      <c r="F20" s="641"/>
      <c r="G20" s="640"/>
      <c r="H20" s="640"/>
      <c r="I20" s="640"/>
      <c r="J20" s="640"/>
      <c r="K20" s="640"/>
      <c r="L20" s="640"/>
      <c r="M20" s="640"/>
      <c r="N20" s="640"/>
      <c r="O20" s="640"/>
      <c r="P20" s="640"/>
      <c r="Q20" s="640"/>
      <c r="R20" s="640"/>
      <c r="S20" s="640"/>
      <c r="T20" s="640"/>
    </row>
    <row r="21" spans="1:20" ht="13.5" customHeight="1" x14ac:dyDescent="0.2">
      <c r="A21" s="640"/>
      <c r="B21" s="641" t="s">
        <v>260</v>
      </c>
      <c r="C21" s="642" t="s">
        <v>271</v>
      </c>
      <c r="D21" s="641"/>
      <c r="E21" s="641"/>
      <c r="F21" s="641"/>
      <c r="G21" s="640"/>
      <c r="H21" s="640"/>
      <c r="I21" s="640"/>
      <c r="J21" s="640"/>
      <c r="K21" s="640"/>
      <c r="L21" s="640"/>
      <c r="M21" s="640"/>
      <c r="N21" s="640"/>
      <c r="O21" s="640"/>
      <c r="P21" s="640"/>
      <c r="Q21" s="640"/>
      <c r="R21" s="640"/>
      <c r="S21" s="640"/>
      <c r="T21" s="640"/>
    </row>
    <row r="22" spans="1:20" s="15" customFormat="1" ht="13.5" customHeight="1" x14ac:dyDescent="0.15">
      <c r="A22" s="643"/>
      <c r="B22" s="641" t="s">
        <v>3</v>
      </c>
      <c r="C22" s="642" t="s">
        <v>264</v>
      </c>
      <c r="D22" s="644"/>
      <c r="E22" s="644"/>
      <c r="F22" s="644"/>
      <c r="G22" s="644"/>
      <c r="H22" s="645"/>
      <c r="I22" s="646"/>
      <c r="J22" s="646"/>
      <c r="K22" s="646"/>
      <c r="L22" s="646"/>
      <c r="M22" s="643"/>
      <c r="N22" s="643"/>
      <c r="O22" s="643"/>
      <c r="P22" s="643"/>
      <c r="Q22" s="643"/>
      <c r="R22" s="643"/>
      <c r="S22" s="643"/>
      <c r="T22" s="643"/>
    </row>
    <row r="23" spans="1:20" s="15" customFormat="1" ht="13.5" customHeight="1" x14ac:dyDescent="0.15">
      <c r="A23" s="643"/>
      <c r="B23" s="647" t="s">
        <v>3</v>
      </c>
      <c r="C23" s="648" t="s">
        <v>43</v>
      </c>
      <c r="D23" s="646"/>
      <c r="E23" s="646"/>
      <c r="F23" s="646"/>
      <c r="G23" s="646"/>
      <c r="H23" s="649"/>
      <c r="I23" s="646"/>
      <c r="J23" s="646"/>
      <c r="K23" s="646"/>
      <c r="L23" s="646"/>
      <c r="M23" s="643"/>
      <c r="N23" s="643"/>
      <c r="O23" s="643"/>
      <c r="P23" s="643"/>
      <c r="Q23" s="643"/>
      <c r="R23" s="643"/>
      <c r="S23" s="643"/>
      <c r="T23" s="643"/>
    </row>
    <row r="24" spans="1:20" s="18" customFormat="1" ht="13.5" customHeight="1" x14ac:dyDescent="0.15">
      <c r="A24" s="15"/>
      <c r="B24" s="17" t="s">
        <v>3</v>
      </c>
      <c r="C24" s="638" t="s">
        <v>32</v>
      </c>
      <c r="D24" s="61"/>
      <c r="E24" s="61"/>
      <c r="F24" s="61"/>
      <c r="G24" s="52"/>
      <c r="H24" s="59"/>
      <c r="I24" s="57"/>
      <c r="J24" s="57"/>
      <c r="K24" s="57"/>
      <c r="L24" s="57"/>
    </row>
    <row r="25" spans="1:20" s="18" customFormat="1" ht="13.5" customHeight="1" x14ac:dyDescent="0.2">
      <c r="B25" s="639" t="s">
        <v>3</v>
      </c>
      <c r="C25" s="638" t="s">
        <v>172</v>
      </c>
      <c r="D25" s="61"/>
      <c r="E25" s="61"/>
      <c r="F25" s="61"/>
      <c r="G25" s="53"/>
      <c r="H25" s="56"/>
      <c r="I25" s="56"/>
      <c r="J25" s="56"/>
      <c r="K25" s="56"/>
      <c r="L25" s="56"/>
    </row>
    <row r="26" spans="1:20" s="18" customFormat="1" ht="13.5" customHeight="1" x14ac:dyDescent="0.2">
      <c r="B26" s="639" t="s">
        <v>3</v>
      </c>
      <c r="C26" s="872" t="s">
        <v>275</v>
      </c>
      <c r="D26" s="872"/>
      <c r="E26" s="872"/>
      <c r="F26" s="872"/>
      <c r="G26" s="872"/>
      <c r="H26" s="872"/>
      <c r="I26" s="872"/>
      <c r="J26" s="872"/>
      <c r="K26" s="872"/>
      <c r="L26" s="872"/>
    </row>
    <row r="27" spans="1:20" s="18" customFormat="1" ht="14.25" customHeight="1" x14ac:dyDescent="0.2">
      <c r="B27" s="639" t="s">
        <v>3</v>
      </c>
      <c r="C27" s="638" t="s">
        <v>59</v>
      </c>
      <c r="D27" s="56"/>
      <c r="E27" s="56"/>
      <c r="F27" s="56"/>
      <c r="G27" s="57"/>
    </row>
    <row r="28" spans="1:20" s="15" customFormat="1" ht="12" customHeight="1" x14ac:dyDescent="0.15">
      <c r="A28" s="18"/>
      <c r="B28" s="17" t="s">
        <v>3</v>
      </c>
      <c r="C28" s="872" t="s">
        <v>274</v>
      </c>
      <c r="D28" s="872"/>
      <c r="E28" s="872"/>
      <c r="F28" s="872"/>
      <c r="G28" s="872"/>
      <c r="H28" s="872"/>
      <c r="I28" s="872"/>
      <c r="J28" s="872"/>
      <c r="K28" s="872"/>
      <c r="L28" s="872"/>
      <c r="M28" s="872"/>
      <c r="N28" s="872"/>
      <c r="O28" s="872"/>
      <c r="P28" s="872"/>
    </row>
    <row r="29" spans="1:20" s="15" customFormat="1" ht="12" customHeight="1" thickBot="1" x14ac:dyDescent="0.2">
      <c r="A29" s="18"/>
      <c r="B29" s="639"/>
    </row>
    <row r="30" spans="1:20" s="15" customFormat="1" ht="12.75" customHeight="1" x14ac:dyDescent="0.15">
      <c r="C30" s="59"/>
      <c r="D30" s="53"/>
      <c r="E30" s="53"/>
      <c r="F30" s="53"/>
      <c r="G30" s="53"/>
      <c r="R30" s="866" t="s">
        <v>52</v>
      </c>
      <c r="S30" s="867"/>
      <c r="T30" s="868"/>
    </row>
    <row r="31" spans="1:20" s="15" customFormat="1" ht="12.75" customHeight="1" thickBot="1" x14ac:dyDescent="0.2">
      <c r="R31" s="869"/>
      <c r="S31" s="870"/>
      <c r="T31" s="871"/>
    </row>
    <row r="32" spans="1:20" s="15" customFormat="1" ht="12" x14ac:dyDescent="0.15"/>
  </sheetData>
  <mergeCells count="15">
    <mergeCell ref="R30:T31"/>
    <mergeCell ref="C26:L26"/>
    <mergeCell ref="C28:P28"/>
    <mergeCell ref="J4:K4"/>
    <mergeCell ref="C12:D12"/>
    <mergeCell ref="C13:D13"/>
    <mergeCell ref="C4:D6"/>
    <mergeCell ref="C2:T2"/>
    <mergeCell ref="F4:G4"/>
    <mergeCell ref="C9:D9"/>
    <mergeCell ref="C10:D10"/>
    <mergeCell ref="C15:D15"/>
    <mergeCell ref="C11:D11"/>
    <mergeCell ref="C8:D8"/>
    <mergeCell ref="H4:I4"/>
  </mergeCells>
  <phoneticPr fontId="20"/>
  <pageMargins left="0.7" right="0.7" top="0.75" bottom="0.75" header="0.3" footer="0.3"/>
  <pageSetup paperSize="9" scale="61" fitToHeight="0"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V107"/>
  <sheetViews>
    <sheetView showGridLines="0" tabSelected="1" view="pageBreakPreview" topLeftCell="A67" zoomScale="85" zoomScaleNormal="85" zoomScaleSheetLayoutView="85" workbookViewId="0">
      <selection activeCell="B102" sqref="B102"/>
    </sheetView>
  </sheetViews>
  <sheetFormatPr defaultColWidth="9" defaultRowHeight="10.8" x14ac:dyDescent="0.2"/>
  <cols>
    <col min="1" max="1" width="2.21875" style="159" customWidth="1"/>
    <col min="2" max="2" width="3.6640625" style="159" customWidth="1"/>
    <col min="3" max="3" width="2.77734375" style="159" customWidth="1"/>
    <col min="4" max="5" width="2.33203125" style="159" customWidth="1"/>
    <col min="6" max="6" width="25.6640625" style="159" customWidth="1"/>
    <col min="7" max="28" width="12" style="159" customWidth="1"/>
    <col min="29" max="29" width="3.77734375" style="159" customWidth="1"/>
    <col min="30" max="30" width="12.21875" style="159" customWidth="1"/>
    <col min="31" max="31" width="10.21875" style="159" customWidth="1"/>
    <col min="32" max="16384" width="9" style="159"/>
  </cols>
  <sheetData>
    <row r="1" spans="1:29" ht="18.75" customHeight="1" x14ac:dyDescent="0.2">
      <c r="B1" s="160" t="s">
        <v>262</v>
      </c>
    </row>
    <row r="2" spans="1:29" ht="18.75" customHeight="1" x14ac:dyDescent="0.2">
      <c r="B2" s="160"/>
    </row>
    <row r="3" spans="1:29" s="504" customFormat="1" ht="24.9" customHeight="1" x14ac:dyDescent="0.2">
      <c r="B3" s="893" t="s">
        <v>200</v>
      </c>
      <c r="C3" s="893"/>
      <c r="D3" s="893"/>
      <c r="E3" s="893"/>
      <c r="F3" s="893"/>
      <c r="G3" s="893"/>
      <c r="H3" s="893"/>
      <c r="I3" s="893"/>
      <c r="J3" s="893"/>
      <c r="K3" s="893"/>
      <c r="L3" s="893"/>
      <c r="M3" s="893"/>
      <c r="N3" s="893"/>
      <c r="O3" s="893"/>
      <c r="P3" s="893"/>
      <c r="Q3" s="893"/>
      <c r="R3" s="893"/>
      <c r="S3" s="893"/>
      <c r="T3" s="893"/>
      <c r="U3" s="893"/>
      <c r="V3" s="893"/>
      <c r="W3" s="893"/>
      <c r="X3" s="893"/>
      <c r="Y3" s="893"/>
      <c r="Z3" s="893"/>
      <c r="AA3" s="893"/>
      <c r="AB3" s="893"/>
      <c r="AC3" s="505"/>
    </row>
    <row r="4" spans="1:29" ht="11.4" thickBot="1" x14ac:dyDescent="0.25">
      <c r="A4" s="161"/>
      <c r="B4" s="161"/>
      <c r="C4" s="161"/>
      <c r="D4" s="161"/>
      <c r="E4" s="161"/>
      <c r="F4" s="161"/>
      <c r="G4" s="161"/>
      <c r="H4" s="161"/>
      <c r="I4" s="162"/>
      <c r="J4" s="162"/>
      <c r="K4" s="162"/>
      <c r="L4" s="162"/>
      <c r="M4" s="162"/>
      <c r="N4" s="162"/>
      <c r="O4" s="162"/>
      <c r="P4" s="162"/>
      <c r="Q4" s="162"/>
      <c r="R4" s="162"/>
      <c r="S4" s="162"/>
      <c r="T4" s="162"/>
      <c r="U4" s="162"/>
      <c r="V4" s="162"/>
      <c r="W4" s="162"/>
      <c r="X4" s="162"/>
      <c r="Y4" s="162"/>
      <c r="Z4" s="162"/>
      <c r="AA4" s="162"/>
      <c r="AB4" s="163" t="s">
        <v>79</v>
      </c>
    </row>
    <row r="5" spans="1:29" ht="14.25" customHeight="1" x14ac:dyDescent="0.2">
      <c r="A5" s="161"/>
      <c r="B5" s="880" t="s">
        <v>80</v>
      </c>
      <c r="C5" s="881"/>
      <c r="D5" s="881"/>
      <c r="E5" s="881"/>
      <c r="F5" s="881"/>
      <c r="G5" s="881"/>
      <c r="H5" s="883"/>
      <c r="I5" s="880" t="s">
        <v>183</v>
      </c>
      <c r="J5" s="881"/>
      <c r="K5" s="881"/>
      <c r="L5" s="881"/>
      <c r="M5" s="882" t="s">
        <v>184</v>
      </c>
      <c r="N5" s="881"/>
      <c r="O5" s="881"/>
      <c r="P5" s="881"/>
      <c r="Q5" s="881"/>
      <c r="R5" s="881"/>
      <c r="S5" s="881"/>
      <c r="T5" s="881"/>
      <c r="U5" s="881"/>
      <c r="V5" s="881"/>
      <c r="W5" s="881"/>
      <c r="X5" s="881"/>
      <c r="Y5" s="881"/>
      <c r="Z5" s="881"/>
      <c r="AA5" s="883"/>
      <c r="AB5" s="890" t="s">
        <v>81</v>
      </c>
    </row>
    <row r="6" spans="1:29" ht="15.9" customHeight="1" x14ac:dyDescent="0.2">
      <c r="B6" s="884"/>
      <c r="C6" s="885"/>
      <c r="D6" s="885"/>
      <c r="E6" s="885"/>
      <c r="F6" s="885"/>
      <c r="G6" s="885"/>
      <c r="H6" s="886"/>
      <c r="I6" s="506" t="s">
        <v>6</v>
      </c>
      <c r="J6" s="507" t="s">
        <v>7</v>
      </c>
      <c r="K6" s="507" t="s">
        <v>8</v>
      </c>
      <c r="L6" s="508" t="s">
        <v>9</v>
      </c>
      <c r="M6" s="509" t="s">
        <v>10</v>
      </c>
      <c r="N6" s="507" t="s">
        <v>11</v>
      </c>
      <c r="O6" s="507" t="s">
        <v>12</v>
      </c>
      <c r="P6" s="507" t="s">
        <v>13</v>
      </c>
      <c r="Q6" s="507" t="s">
        <v>14</v>
      </c>
      <c r="R6" s="507" t="s">
        <v>15</v>
      </c>
      <c r="S6" s="507" t="s">
        <v>21</v>
      </c>
      <c r="T6" s="507" t="s">
        <v>29</v>
      </c>
      <c r="U6" s="507" t="s">
        <v>30</v>
      </c>
      <c r="V6" s="507" t="s">
        <v>31</v>
      </c>
      <c r="W6" s="507" t="s">
        <v>47</v>
      </c>
      <c r="X6" s="507" t="s">
        <v>48</v>
      </c>
      <c r="Y6" s="507" t="s">
        <v>49</v>
      </c>
      <c r="Z6" s="507" t="s">
        <v>50</v>
      </c>
      <c r="AA6" s="507" t="s">
        <v>252</v>
      </c>
      <c r="AB6" s="891"/>
    </row>
    <row r="7" spans="1:29" ht="15.9" customHeight="1" thickBot="1" x14ac:dyDescent="0.25">
      <c r="B7" s="887"/>
      <c r="C7" s="888"/>
      <c r="D7" s="888"/>
      <c r="E7" s="888"/>
      <c r="F7" s="888"/>
      <c r="G7" s="888"/>
      <c r="H7" s="889"/>
      <c r="I7" s="510" t="s">
        <v>82</v>
      </c>
      <c r="J7" s="511" t="s">
        <v>82</v>
      </c>
      <c r="K7" s="511" t="s">
        <v>82</v>
      </c>
      <c r="L7" s="512" t="s">
        <v>82</v>
      </c>
      <c r="M7" s="513">
        <v>1</v>
      </c>
      <c r="N7" s="514">
        <v>2</v>
      </c>
      <c r="O7" s="515">
        <v>3</v>
      </c>
      <c r="P7" s="515">
        <v>4</v>
      </c>
      <c r="Q7" s="515">
        <v>5</v>
      </c>
      <c r="R7" s="515">
        <v>6</v>
      </c>
      <c r="S7" s="515">
        <v>7</v>
      </c>
      <c r="T7" s="515">
        <v>8</v>
      </c>
      <c r="U7" s="515">
        <v>9</v>
      </c>
      <c r="V7" s="515">
        <v>10</v>
      </c>
      <c r="W7" s="515">
        <v>11</v>
      </c>
      <c r="X7" s="515">
        <v>12</v>
      </c>
      <c r="Y7" s="515">
        <v>13</v>
      </c>
      <c r="Z7" s="515">
        <v>14</v>
      </c>
      <c r="AA7" s="516">
        <v>15</v>
      </c>
      <c r="AB7" s="892"/>
    </row>
    <row r="8" spans="1:29" ht="15.9" customHeight="1" x14ac:dyDescent="0.2">
      <c r="B8" s="894" t="s">
        <v>83</v>
      </c>
      <c r="C8" s="895"/>
      <c r="D8" s="895"/>
      <c r="E8" s="895"/>
      <c r="F8" s="895"/>
      <c r="G8" s="895"/>
      <c r="H8" s="895"/>
      <c r="I8" s="574" t="s">
        <v>76</v>
      </c>
      <c r="J8" s="575" t="s">
        <v>76</v>
      </c>
      <c r="K8" s="575" t="s">
        <v>76</v>
      </c>
      <c r="L8" s="576" t="s">
        <v>76</v>
      </c>
      <c r="M8" s="577" t="s">
        <v>76</v>
      </c>
      <c r="N8" s="575" t="s">
        <v>76</v>
      </c>
      <c r="O8" s="575" t="s">
        <v>76</v>
      </c>
      <c r="P8" s="575" t="s">
        <v>76</v>
      </c>
      <c r="Q8" s="575" t="s">
        <v>76</v>
      </c>
      <c r="R8" s="575" t="s">
        <v>76</v>
      </c>
      <c r="S8" s="575" t="s">
        <v>76</v>
      </c>
      <c r="T8" s="575" t="s">
        <v>76</v>
      </c>
      <c r="U8" s="575" t="s">
        <v>76</v>
      </c>
      <c r="V8" s="575" t="s">
        <v>76</v>
      </c>
      <c r="W8" s="575" t="s">
        <v>76</v>
      </c>
      <c r="X8" s="575" t="s">
        <v>76</v>
      </c>
      <c r="Y8" s="575" t="s">
        <v>76</v>
      </c>
      <c r="Z8" s="575" t="s">
        <v>76</v>
      </c>
      <c r="AA8" s="579" t="s">
        <v>76</v>
      </c>
      <c r="AB8" s="502">
        <f>SUM(I8:AA8)</f>
        <v>0</v>
      </c>
    </row>
    <row r="9" spans="1:29" ht="15.9" customHeight="1" x14ac:dyDescent="0.2">
      <c r="B9" s="172"/>
      <c r="C9" s="173" t="s">
        <v>53</v>
      </c>
      <c r="D9" s="169"/>
      <c r="E9" s="169"/>
      <c r="F9" s="169"/>
      <c r="G9" s="169"/>
      <c r="H9" s="169"/>
      <c r="I9" s="204" t="s">
        <v>76</v>
      </c>
      <c r="J9" s="205" t="s">
        <v>76</v>
      </c>
      <c r="K9" s="205" t="s">
        <v>76</v>
      </c>
      <c r="L9" s="206" t="s">
        <v>76</v>
      </c>
      <c r="M9" s="174" t="s">
        <v>76</v>
      </c>
      <c r="N9" s="175" t="s">
        <v>76</v>
      </c>
      <c r="O9" s="175" t="s">
        <v>76</v>
      </c>
      <c r="P9" s="175" t="s">
        <v>76</v>
      </c>
      <c r="Q9" s="175" t="s">
        <v>76</v>
      </c>
      <c r="R9" s="175" t="s">
        <v>76</v>
      </c>
      <c r="S9" s="175" t="s">
        <v>76</v>
      </c>
      <c r="T9" s="175" t="s">
        <v>76</v>
      </c>
      <c r="U9" s="175" t="s">
        <v>76</v>
      </c>
      <c r="V9" s="175" t="s">
        <v>76</v>
      </c>
      <c r="W9" s="175" t="s">
        <v>76</v>
      </c>
      <c r="X9" s="175" t="s">
        <v>76</v>
      </c>
      <c r="Y9" s="175" t="s">
        <v>76</v>
      </c>
      <c r="Z9" s="175" t="s">
        <v>76</v>
      </c>
      <c r="AA9" s="176" t="s">
        <v>76</v>
      </c>
      <c r="AB9" s="171">
        <f t="shared" ref="AB9:AB73" si="0">SUM(I9:AA9)</f>
        <v>0</v>
      </c>
    </row>
    <row r="10" spans="1:29" ht="15.9" customHeight="1" x14ac:dyDescent="0.2">
      <c r="B10" s="172"/>
      <c r="C10" s="177"/>
      <c r="D10" s="898" t="s">
        <v>203</v>
      </c>
      <c r="E10" s="899"/>
      <c r="F10" s="899"/>
      <c r="G10" s="899"/>
      <c r="H10" s="899"/>
      <c r="I10" s="212" t="s">
        <v>76</v>
      </c>
      <c r="J10" s="375" t="s">
        <v>28</v>
      </c>
      <c r="K10" s="375" t="s">
        <v>28</v>
      </c>
      <c r="L10" s="376" t="s">
        <v>28</v>
      </c>
      <c r="M10" s="530">
        <v>17082</v>
      </c>
      <c r="N10" s="531">
        <v>16534</v>
      </c>
      <c r="O10" s="532">
        <v>15927</v>
      </c>
      <c r="P10" s="532">
        <v>15404</v>
      </c>
      <c r="Q10" s="532">
        <v>15404</v>
      </c>
      <c r="R10" s="532">
        <v>15404</v>
      </c>
      <c r="S10" s="532">
        <v>15404</v>
      </c>
      <c r="T10" s="532">
        <v>15404</v>
      </c>
      <c r="U10" s="532">
        <v>15404</v>
      </c>
      <c r="V10" s="532">
        <v>15404</v>
      </c>
      <c r="W10" s="532">
        <v>15404</v>
      </c>
      <c r="X10" s="532">
        <v>15404</v>
      </c>
      <c r="Y10" s="532">
        <v>15404</v>
      </c>
      <c r="Z10" s="532">
        <v>15404</v>
      </c>
      <c r="AA10" s="533">
        <v>15404</v>
      </c>
      <c r="AB10" s="578">
        <f t="shared" si="0"/>
        <v>234391</v>
      </c>
    </row>
    <row r="11" spans="1:29" ht="15.9" customHeight="1" x14ac:dyDescent="0.2">
      <c r="B11" s="172"/>
      <c r="C11" s="185"/>
      <c r="D11" s="900" t="s">
        <v>204</v>
      </c>
      <c r="E11" s="901"/>
      <c r="F11" s="901"/>
      <c r="G11" s="901"/>
      <c r="H11" s="901"/>
      <c r="I11" s="186" t="s">
        <v>28</v>
      </c>
      <c r="J11" s="189" t="s">
        <v>28</v>
      </c>
      <c r="K11" s="189" t="s">
        <v>28</v>
      </c>
      <c r="L11" s="188" t="s">
        <v>28</v>
      </c>
      <c r="M11" s="534">
        <v>3421</v>
      </c>
      <c r="N11" s="535">
        <v>3342</v>
      </c>
      <c r="O11" s="536">
        <v>3311</v>
      </c>
      <c r="P11" s="536">
        <v>3289</v>
      </c>
      <c r="Q11" s="536">
        <v>3289</v>
      </c>
      <c r="R11" s="536">
        <v>3289</v>
      </c>
      <c r="S11" s="536">
        <v>3289</v>
      </c>
      <c r="T11" s="536">
        <v>3289</v>
      </c>
      <c r="U11" s="536">
        <v>3289</v>
      </c>
      <c r="V11" s="536">
        <v>3289</v>
      </c>
      <c r="W11" s="536">
        <v>3289</v>
      </c>
      <c r="X11" s="536">
        <v>3289</v>
      </c>
      <c r="Y11" s="536">
        <v>3289</v>
      </c>
      <c r="Z11" s="536">
        <v>3289</v>
      </c>
      <c r="AA11" s="549">
        <v>3289</v>
      </c>
      <c r="AB11" s="502">
        <f t="shared" si="0"/>
        <v>49542</v>
      </c>
    </row>
    <row r="12" spans="1:29" ht="15.9" customHeight="1" x14ac:dyDescent="0.2">
      <c r="B12" s="172"/>
      <c r="C12" s="898" t="s">
        <v>54</v>
      </c>
      <c r="D12" s="899"/>
      <c r="E12" s="899"/>
      <c r="F12" s="899"/>
      <c r="G12" s="899"/>
      <c r="H12" s="902"/>
      <c r="I12" s="204" t="s">
        <v>76</v>
      </c>
      <c r="J12" s="205" t="s">
        <v>76</v>
      </c>
      <c r="K12" s="205" t="s">
        <v>76</v>
      </c>
      <c r="L12" s="206" t="s">
        <v>76</v>
      </c>
      <c r="M12" s="174" t="s">
        <v>76</v>
      </c>
      <c r="N12" s="175" t="s">
        <v>76</v>
      </c>
      <c r="O12" s="175" t="s">
        <v>76</v>
      </c>
      <c r="P12" s="175" t="s">
        <v>76</v>
      </c>
      <c r="Q12" s="175" t="s">
        <v>76</v>
      </c>
      <c r="R12" s="175" t="s">
        <v>76</v>
      </c>
      <c r="S12" s="175" t="s">
        <v>76</v>
      </c>
      <c r="T12" s="175" t="s">
        <v>76</v>
      </c>
      <c r="U12" s="175" t="s">
        <v>76</v>
      </c>
      <c r="V12" s="175" t="s">
        <v>76</v>
      </c>
      <c r="W12" s="175" t="s">
        <v>76</v>
      </c>
      <c r="X12" s="175" t="s">
        <v>76</v>
      </c>
      <c r="Y12" s="175" t="s">
        <v>76</v>
      </c>
      <c r="Z12" s="175" t="s">
        <v>76</v>
      </c>
      <c r="AA12" s="580" t="s">
        <v>76</v>
      </c>
      <c r="AB12" s="348">
        <f t="shared" si="0"/>
        <v>0</v>
      </c>
    </row>
    <row r="13" spans="1:29" ht="15.9" customHeight="1" x14ac:dyDescent="0.2">
      <c r="B13" s="172"/>
      <c r="C13" s="177"/>
      <c r="D13" s="193" t="s">
        <v>205</v>
      </c>
      <c r="E13" s="193"/>
      <c r="F13" s="193"/>
      <c r="G13" s="193"/>
      <c r="H13" s="193"/>
      <c r="I13" s="212" t="s">
        <v>28</v>
      </c>
      <c r="J13" s="375" t="s">
        <v>28</v>
      </c>
      <c r="K13" s="375" t="s">
        <v>28</v>
      </c>
      <c r="L13" s="376" t="s">
        <v>28</v>
      </c>
      <c r="M13" s="530">
        <v>3750</v>
      </c>
      <c r="N13" s="531">
        <v>3627</v>
      </c>
      <c r="O13" s="532">
        <v>3593</v>
      </c>
      <c r="P13" s="532">
        <v>3570</v>
      </c>
      <c r="Q13" s="532">
        <v>3570</v>
      </c>
      <c r="R13" s="532">
        <v>3570</v>
      </c>
      <c r="S13" s="532">
        <v>3570</v>
      </c>
      <c r="T13" s="532">
        <v>3570</v>
      </c>
      <c r="U13" s="532">
        <v>3570</v>
      </c>
      <c r="V13" s="532">
        <v>3570</v>
      </c>
      <c r="W13" s="532">
        <v>3570</v>
      </c>
      <c r="X13" s="532">
        <v>3570</v>
      </c>
      <c r="Y13" s="532">
        <v>3570</v>
      </c>
      <c r="Z13" s="532">
        <v>3570</v>
      </c>
      <c r="AA13" s="533">
        <v>3570</v>
      </c>
      <c r="AB13" s="216">
        <f t="shared" si="0"/>
        <v>53810</v>
      </c>
    </row>
    <row r="14" spans="1:29" ht="15.9" customHeight="1" x14ac:dyDescent="0.2">
      <c r="B14" s="172"/>
      <c r="C14" s="177"/>
      <c r="D14" s="320" t="s">
        <v>206</v>
      </c>
      <c r="E14" s="195"/>
      <c r="F14" s="195"/>
      <c r="G14" s="195"/>
      <c r="H14" s="321"/>
      <c r="I14" s="186" t="s">
        <v>28</v>
      </c>
      <c r="J14" s="189" t="s">
        <v>28</v>
      </c>
      <c r="K14" s="189" t="s">
        <v>28</v>
      </c>
      <c r="L14" s="188" t="s">
        <v>28</v>
      </c>
      <c r="M14" s="534">
        <v>1007</v>
      </c>
      <c r="N14" s="535">
        <v>999</v>
      </c>
      <c r="O14" s="536">
        <v>990</v>
      </c>
      <c r="P14" s="536">
        <v>984</v>
      </c>
      <c r="Q14" s="536">
        <v>984</v>
      </c>
      <c r="R14" s="536">
        <v>984</v>
      </c>
      <c r="S14" s="536">
        <v>984</v>
      </c>
      <c r="T14" s="536">
        <v>984</v>
      </c>
      <c r="U14" s="536">
        <v>984</v>
      </c>
      <c r="V14" s="536">
        <v>984</v>
      </c>
      <c r="W14" s="536">
        <v>984</v>
      </c>
      <c r="X14" s="536">
        <v>984</v>
      </c>
      <c r="Y14" s="536">
        <v>984</v>
      </c>
      <c r="Z14" s="536">
        <v>984</v>
      </c>
      <c r="AA14" s="528">
        <v>984</v>
      </c>
      <c r="AB14" s="546">
        <f>SUM(I14:AA14)</f>
        <v>14804</v>
      </c>
    </row>
    <row r="15" spans="1:29" ht="15.9" customHeight="1" x14ac:dyDescent="0.2">
      <c r="B15" s="172"/>
      <c r="C15" s="177"/>
      <c r="D15" s="320" t="s">
        <v>209</v>
      </c>
      <c r="E15" s="195"/>
      <c r="F15" s="195"/>
      <c r="G15" s="195"/>
      <c r="H15" s="195"/>
      <c r="I15" s="186" t="s">
        <v>28</v>
      </c>
      <c r="J15" s="189" t="s">
        <v>28</v>
      </c>
      <c r="K15" s="189" t="s">
        <v>28</v>
      </c>
      <c r="L15" s="188" t="s">
        <v>28</v>
      </c>
      <c r="M15" s="537">
        <v>593</v>
      </c>
      <c r="N15" s="538">
        <v>588</v>
      </c>
      <c r="O15" s="539">
        <v>583</v>
      </c>
      <c r="P15" s="539">
        <v>579</v>
      </c>
      <c r="Q15" s="539">
        <v>579</v>
      </c>
      <c r="R15" s="539">
        <v>579</v>
      </c>
      <c r="S15" s="539">
        <v>579</v>
      </c>
      <c r="T15" s="539">
        <v>579</v>
      </c>
      <c r="U15" s="539">
        <v>579</v>
      </c>
      <c r="V15" s="539">
        <v>579</v>
      </c>
      <c r="W15" s="539">
        <v>579</v>
      </c>
      <c r="X15" s="539">
        <v>579</v>
      </c>
      <c r="Y15" s="539">
        <v>579</v>
      </c>
      <c r="Z15" s="539">
        <v>579</v>
      </c>
      <c r="AA15" s="529">
        <v>579</v>
      </c>
      <c r="AB15" s="546">
        <f>SUM(I15:AA15)</f>
        <v>8712</v>
      </c>
    </row>
    <row r="16" spans="1:29" ht="15.9" customHeight="1" x14ac:dyDescent="0.2">
      <c r="B16" s="172"/>
      <c r="C16" s="196"/>
      <c r="D16" s="197" t="s">
        <v>208</v>
      </c>
      <c r="E16" s="197"/>
      <c r="F16" s="197"/>
      <c r="G16" s="197"/>
      <c r="H16" s="291"/>
      <c r="I16" s="186" t="s">
        <v>28</v>
      </c>
      <c r="J16" s="189" t="s">
        <v>28</v>
      </c>
      <c r="K16" s="189" t="s">
        <v>28</v>
      </c>
      <c r="L16" s="188" t="s">
        <v>28</v>
      </c>
      <c r="M16" s="534">
        <v>77</v>
      </c>
      <c r="N16" s="535">
        <v>76</v>
      </c>
      <c r="O16" s="536">
        <v>75</v>
      </c>
      <c r="P16" s="536">
        <v>75</v>
      </c>
      <c r="Q16" s="536">
        <v>75</v>
      </c>
      <c r="R16" s="536">
        <v>75</v>
      </c>
      <c r="S16" s="536">
        <v>75</v>
      </c>
      <c r="T16" s="536">
        <v>75</v>
      </c>
      <c r="U16" s="536">
        <v>75</v>
      </c>
      <c r="V16" s="536">
        <v>75</v>
      </c>
      <c r="W16" s="536">
        <v>75</v>
      </c>
      <c r="X16" s="536">
        <v>75</v>
      </c>
      <c r="Y16" s="536">
        <v>75</v>
      </c>
      <c r="Z16" s="536">
        <v>75</v>
      </c>
      <c r="AA16" s="222">
        <v>75</v>
      </c>
      <c r="AB16" s="502">
        <f t="shared" si="0"/>
        <v>1128</v>
      </c>
    </row>
    <row r="17" spans="2:29" ht="15.9" customHeight="1" x14ac:dyDescent="0.2">
      <c r="B17" s="909" t="s">
        <v>84</v>
      </c>
      <c r="C17" s="199" t="s">
        <v>85</v>
      </c>
      <c r="D17" s="199"/>
      <c r="E17" s="199"/>
      <c r="F17" s="199"/>
      <c r="G17" s="199"/>
      <c r="H17" s="199"/>
      <c r="I17" s="200">
        <f t="shared" ref="I17:AA17" si="1">I18+I23</f>
        <v>0</v>
      </c>
      <c r="J17" s="201">
        <f t="shared" si="1"/>
        <v>0</v>
      </c>
      <c r="K17" s="201">
        <f t="shared" si="1"/>
        <v>0</v>
      </c>
      <c r="L17" s="547">
        <f t="shared" si="1"/>
        <v>0</v>
      </c>
      <c r="M17" s="548">
        <f t="shared" si="1"/>
        <v>0</v>
      </c>
      <c r="N17" s="201">
        <f t="shared" si="1"/>
        <v>0</v>
      </c>
      <c r="O17" s="201">
        <f t="shared" si="1"/>
        <v>0</v>
      </c>
      <c r="P17" s="201">
        <f t="shared" si="1"/>
        <v>0</v>
      </c>
      <c r="Q17" s="201">
        <f t="shared" si="1"/>
        <v>0</v>
      </c>
      <c r="R17" s="201">
        <f t="shared" si="1"/>
        <v>0</v>
      </c>
      <c r="S17" s="201">
        <f t="shared" si="1"/>
        <v>0</v>
      </c>
      <c r="T17" s="201">
        <f t="shared" si="1"/>
        <v>0</v>
      </c>
      <c r="U17" s="201">
        <f t="shared" si="1"/>
        <v>0</v>
      </c>
      <c r="V17" s="201">
        <f t="shared" si="1"/>
        <v>0</v>
      </c>
      <c r="W17" s="201">
        <f t="shared" si="1"/>
        <v>0</v>
      </c>
      <c r="X17" s="201">
        <f t="shared" si="1"/>
        <v>0</v>
      </c>
      <c r="Y17" s="201">
        <f t="shared" si="1"/>
        <v>0</v>
      </c>
      <c r="Z17" s="201">
        <f t="shared" si="1"/>
        <v>0</v>
      </c>
      <c r="AA17" s="170">
        <f t="shared" si="1"/>
        <v>0</v>
      </c>
      <c r="AB17" s="171">
        <f t="shared" si="0"/>
        <v>0</v>
      </c>
    </row>
    <row r="18" spans="2:29" ht="15.9" customHeight="1" x14ac:dyDescent="0.2">
      <c r="B18" s="910"/>
      <c r="C18" s="177"/>
      <c r="D18" s="202" t="s">
        <v>86</v>
      </c>
      <c r="E18" s="203"/>
      <c r="F18" s="203"/>
      <c r="G18" s="203"/>
      <c r="H18" s="203"/>
      <c r="I18" s="563">
        <f>SUM(I19:I22)</f>
        <v>0</v>
      </c>
      <c r="J18" s="564">
        <f>SUM(J19:J22)</f>
        <v>0</v>
      </c>
      <c r="K18" s="564">
        <f t="shared" ref="K18:AA18" si="2">SUM(K19:K22)</f>
        <v>0</v>
      </c>
      <c r="L18" s="565">
        <f t="shared" si="2"/>
        <v>0</v>
      </c>
      <c r="M18" s="548">
        <f t="shared" si="2"/>
        <v>0</v>
      </c>
      <c r="N18" s="564">
        <f t="shared" si="2"/>
        <v>0</v>
      </c>
      <c r="O18" s="564">
        <f t="shared" si="2"/>
        <v>0</v>
      </c>
      <c r="P18" s="564">
        <f t="shared" si="2"/>
        <v>0</v>
      </c>
      <c r="Q18" s="564">
        <f t="shared" si="2"/>
        <v>0</v>
      </c>
      <c r="R18" s="564">
        <f t="shared" si="2"/>
        <v>0</v>
      </c>
      <c r="S18" s="564">
        <f t="shared" si="2"/>
        <v>0</v>
      </c>
      <c r="T18" s="564">
        <f t="shared" si="2"/>
        <v>0</v>
      </c>
      <c r="U18" s="564">
        <f t="shared" si="2"/>
        <v>0</v>
      </c>
      <c r="V18" s="564">
        <f t="shared" si="2"/>
        <v>0</v>
      </c>
      <c r="W18" s="564">
        <f t="shared" si="2"/>
        <v>0</v>
      </c>
      <c r="X18" s="564">
        <f t="shared" si="2"/>
        <v>0</v>
      </c>
      <c r="Y18" s="564">
        <f t="shared" si="2"/>
        <v>0</v>
      </c>
      <c r="Z18" s="564">
        <f t="shared" si="2"/>
        <v>0</v>
      </c>
      <c r="AA18" s="565">
        <f t="shared" si="2"/>
        <v>0</v>
      </c>
      <c r="AB18" s="348">
        <f t="shared" si="0"/>
        <v>0</v>
      </c>
    </row>
    <row r="19" spans="2:29" ht="15.9" customHeight="1" x14ac:dyDescent="0.2">
      <c r="B19" s="910"/>
      <c r="C19" s="177"/>
      <c r="D19" s="177"/>
      <c r="E19" s="199" t="s">
        <v>217</v>
      </c>
      <c r="F19" s="211"/>
      <c r="G19" s="199"/>
      <c r="H19" s="199"/>
      <c r="I19" s="212"/>
      <c r="J19" s="213"/>
      <c r="K19" s="213"/>
      <c r="L19" s="214"/>
      <c r="M19" s="215" t="s">
        <v>87</v>
      </c>
      <c r="N19" s="182" t="s">
        <v>87</v>
      </c>
      <c r="O19" s="182" t="s">
        <v>87</v>
      </c>
      <c r="P19" s="182" t="s">
        <v>87</v>
      </c>
      <c r="Q19" s="182" t="s">
        <v>87</v>
      </c>
      <c r="R19" s="182" t="s">
        <v>87</v>
      </c>
      <c r="S19" s="182" t="s">
        <v>87</v>
      </c>
      <c r="T19" s="182" t="s">
        <v>87</v>
      </c>
      <c r="U19" s="182" t="s">
        <v>87</v>
      </c>
      <c r="V19" s="182" t="s">
        <v>87</v>
      </c>
      <c r="W19" s="182" t="s">
        <v>87</v>
      </c>
      <c r="X19" s="182" t="s">
        <v>87</v>
      </c>
      <c r="Y19" s="182" t="s">
        <v>87</v>
      </c>
      <c r="Z19" s="182" t="s">
        <v>87</v>
      </c>
      <c r="AA19" s="183" t="s">
        <v>87</v>
      </c>
      <c r="AB19" s="216">
        <f t="shared" si="0"/>
        <v>0</v>
      </c>
    </row>
    <row r="20" spans="2:29" ht="15.9" customHeight="1" x14ac:dyDescent="0.2">
      <c r="B20" s="910"/>
      <c r="C20" s="177"/>
      <c r="D20" s="177"/>
      <c r="E20" s="217" t="s">
        <v>218</v>
      </c>
      <c r="G20" s="217"/>
      <c r="H20" s="217"/>
      <c r="I20" s="186" t="s">
        <v>87</v>
      </c>
      <c r="J20" s="189" t="s">
        <v>87</v>
      </c>
      <c r="K20" s="189" t="s">
        <v>87</v>
      </c>
      <c r="L20" s="188" t="s">
        <v>87</v>
      </c>
      <c r="M20" s="336">
        <f>SUM(M21:M22)</f>
        <v>0</v>
      </c>
      <c r="N20" s="240">
        <f>SUM(N21:N22)</f>
        <v>0</v>
      </c>
      <c r="O20" s="240">
        <f t="shared" ref="O20:AA20" si="3">SUM(O21:O22)</f>
        <v>0</v>
      </c>
      <c r="P20" s="240">
        <f t="shared" si="3"/>
        <v>0</v>
      </c>
      <c r="Q20" s="240">
        <f t="shared" si="3"/>
        <v>0</v>
      </c>
      <c r="R20" s="240">
        <f t="shared" si="3"/>
        <v>0</v>
      </c>
      <c r="S20" s="240">
        <f t="shared" si="3"/>
        <v>0</v>
      </c>
      <c r="T20" s="240">
        <f t="shared" si="3"/>
        <v>0</v>
      </c>
      <c r="U20" s="240">
        <f t="shared" si="3"/>
        <v>0</v>
      </c>
      <c r="V20" s="240">
        <f t="shared" si="3"/>
        <v>0</v>
      </c>
      <c r="W20" s="240">
        <f t="shared" si="3"/>
        <v>0</v>
      </c>
      <c r="X20" s="240">
        <f t="shared" si="3"/>
        <v>0</v>
      </c>
      <c r="Y20" s="240">
        <f t="shared" si="3"/>
        <v>0</v>
      </c>
      <c r="Z20" s="240">
        <f t="shared" si="3"/>
        <v>0</v>
      </c>
      <c r="AA20" s="240">
        <f t="shared" si="3"/>
        <v>0</v>
      </c>
      <c r="AB20" s="190">
        <f t="shared" si="0"/>
        <v>0</v>
      </c>
    </row>
    <row r="21" spans="2:29" ht="15.9" customHeight="1" x14ac:dyDescent="0.2">
      <c r="B21" s="910"/>
      <c r="C21" s="177"/>
      <c r="D21" s="177"/>
      <c r="E21" s="217"/>
      <c r="F21" s="195" t="s">
        <v>236</v>
      </c>
      <c r="G21" s="217"/>
      <c r="H21" s="217"/>
      <c r="I21" s="186" t="s">
        <v>87</v>
      </c>
      <c r="J21" s="189" t="s">
        <v>87</v>
      </c>
      <c r="K21" s="189" t="s">
        <v>87</v>
      </c>
      <c r="L21" s="188" t="s">
        <v>87</v>
      </c>
      <c r="M21" s="218"/>
      <c r="N21" s="219"/>
      <c r="O21" s="220"/>
      <c r="P21" s="220"/>
      <c r="Q21" s="220"/>
      <c r="R21" s="220"/>
      <c r="S21" s="220"/>
      <c r="T21" s="220"/>
      <c r="U21" s="220"/>
      <c r="V21" s="220"/>
      <c r="W21" s="220"/>
      <c r="X21" s="220"/>
      <c r="Y21" s="220"/>
      <c r="Z21" s="220"/>
      <c r="AA21" s="221"/>
      <c r="AB21" s="190">
        <f t="shared" si="0"/>
        <v>0</v>
      </c>
    </row>
    <row r="22" spans="2:29" ht="15.9" customHeight="1" x14ac:dyDescent="0.2">
      <c r="B22" s="910"/>
      <c r="C22" s="177"/>
      <c r="D22" s="196"/>
      <c r="E22" s="223"/>
      <c r="F22" s="197" t="s">
        <v>88</v>
      </c>
      <c r="G22" s="223"/>
      <c r="H22" s="223"/>
      <c r="I22" s="224" t="s">
        <v>87</v>
      </c>
      <c r="J22" s="189" t="s">
        <v>87</v>
      </c>
      <c r="K22" s="189" t="s">
        <v>87</v>
      </c>
      <c r="L22" s="188" t="s">
        <v>87</v>
      </c>
      <c r="M22" s="218"/>
      <c r="N22" s="219"/>
      <c r="O22" s="220"/>
      <c r="P22" s="220"/>
      <c r="Q22" s="220"/>
      <c r="R22" s="220"/>
      <c r="S22" s="220"/>
      <c r="T22" s="220"/>
      <c r="U22" s="220"/>
      <c r="V22" s="220"/>
      <c r="W22" s="220"/>
      <c r="X22" s="220"/>
      <c r="Y22" s="220"/>
      <c r="Z22" s="220"/>
      <c r="AA22" s="221"/>
      <c r="AB22" s="222">
        <f t="shared" si="0"/>
        <v>0</v>
      </c>
    </row>
    <row r="23" spans="2:29" ht="15.9" customHeight="1" x14ac:dyDescent="0.2">
      <c r="B23" s="910"/>
      <c r="C23" s="177"/>
      <c r="D23" s="895" t="s">
        <v>250</v>
      </c>
      <c r="E23" s="895"/>
      <c r="F23" s="895"/>
      <c r="G23" s="895"/>
      <c r="H23" s="912"/>
      <c r="I23" s="503">
        <v>0</v>
      </c>
      <c r="J23" s="542">
        <v>0</v>
      </c>
      <c r="K23" s="542">
        <v>0</v>
      </c>
      <c r="L23" s="543">
        <v>0</v>
      </c>
      <c r="M23" s="207">
        <f>M27+M31+M39</f>
        <v>0</v>
      </c>
      <c r="N23" s="207">
        <f>N27+N31+N39</f>
        <v>0</v>
      </c>
      <c r="O23" s="207">
        <f t="shared" ref="O23:AA23" si="4">O27+O31+O39</f>
        <v>0</v>
      </c>
      <c r="P23" s="207">
        <f t="shared" si="4"/>
        <v>0</v>
      </c>
      <c r="Q23" s="207">
        <f t="shared" si="4"/>
        <v>0</v>
      </c>
      <c r="R23" s="207">
        <f t="shared" si="4"/>
        <v>0</v>
      </c>
      <c r="S23" s="207">
        <f t="shared" si="4"/>
        <v>0</v>
      </c>
      <c r="T23" s="207">
        <f t="shared" si="4"/>
        <v>0</v>
      </c>
      <c r="U23" s="207">
        <f t="shared" si="4"/>
        <v>0</v>
      </c>
      <c r="V23" s="207">
        <f t="shared" si="4"/>
        <v>0</v>
      </c>
      <c r="W23" s="207">
        <f t="shared" si="4"/>
        <v>0</v>
      </c>
      <c r="X23" s="207">
        <f t="shared" si="4"/>
        <v>0</v>
      </c>
      <c r="Y23" s="207">
        <f t="shared" si="4"/>
        <v>0</v>
      </c>
      <c r="Z23" s="207">
        <f t="shared" si="4"/>
        <v>0</v>
      </c>
      <c r="AA23" s="207">
        <f t="shared" si="4"/>
        <v>0</v>
      </c>
      <c r="AB23" s="348">
        <f t="shared" si="0"/>
        <v>0</v>
      </c>
    </row>
    <row r="24" spans="2:29" ht="15.9" customHeight="1" x14ac:dyDescent="0.2">
      <c r="B24" s="910"/>
      <c r="C24" s="177"/>
      <c r="D24" s="541"/>
      <c r="E24" s="524" t="s">
        <v>216</v>
      </c>
      <c r="F24" s="552"/>
      <c r="G24" s="552"/>
      <c r="H24" s="395"/>
      <c r="I24" s="559" t="s">
        <v>76</v>
      </c>
      <c r="J24" s="179" t="s">
        <v>76</v>
      </c>
      <c r="K24" s="179" t="s">
        <v>76</v>
      </c>
      <c r="L24" s="179" t="s">
        <v>76</v>
      </c>
      <c r="M24" s="251">
        <f>SUM(M25:M26)</f>
        <v>0</v>
      </c>
      <c r="N24" s="252">
        <f>SUM(N25:N26)</f>
        <v>0</v>
      </c>
      <c r="O24" s="252">
        <f t="shared" ref="O24:AA24" si="5">SUM(O25:O26)</f>
        <v>0</v>
      </c>
      <c r="P24" s="252">
        <f t="shared" si="5"/>
        <v>0</v>
      </c>
      <c r="Q24" s="252">
        <f t="shared" si="5"/>
        <v>0</v>
      </c>
      <c r="R24" s="252">
        <f t="shared" si="5"/>
        <v>0</v>
      </c>
      <c r="S24" s="252">
        <f t="shared" si="5"/>
        <v>0</v>
      </c>
      <c r="T24" s="252">
        <f t="shared" si="5"/>
        <v>0</v>
      </c>
      <c r="U24" s="252">
        <f t="shared" si="5"/>
        <v>0</v>
      </c>
      <c r="V24" s="252">
        <f t="shared" si="5"/>
        <v>0</v>
      </c>
      <c r="W24" s="252">
        <f t="shared" si="5"/>
        <v>0</v>
      </c>
      <c r="X24" s="252">
        <f t="shared" si="5"/>
        <v>0</v>
      </c>
      <c r="Y24" s="252">
        <f t="shared" si="5"/>
        <v>0</v>
      </c>
      <c r="Z24" s="252">
        <f t="shared" si="5"/>
        <v>0</v>
      </c>
      <c r="AA24" s="252">
        <f t="shared" si="5"/>
        <v>0</v>
      </c>
      <c r="AB24" s="562">
        <f>SUM(M24:AA24)</f>
        <v>0</v>
      </c>
    </row>
    <row r="25" spans="2:29" ht="15.9" customHeight="1" x14ac:dyDescent="0.2">
      <c r="B25" s="910"/>
      <c r="C25" s="177"/>
      <c r="D25" s="541"/>
      <c r="E25" s="553"/>
      <c r="F25" s="525" t="s">
        <v>53</v>
      </c>
      <c r="G25" s="526"/>
      <c r="H25" s="527"/>
      <c r="I25" s="558" t="s">
        <v>221</v>
      </c>
      <c r="J25" s="213" t="s">
        <v>76</v>
      </c>
      <c r="K25" s="213" t="s">
        <v>76</v>
      </c>
      <c r="L25" s="213" t="s">
        <v>76</v>
      </c>
      <c r="M25" s="243"/>
      <c r="N25" s="234"/>
      <c r="O25" s="235"/>
      <c r="P25" s="235"/>
      <c r="Q25" s="235"/>
      <c r="R25" s="235"/>
      <c r="S25" s="235"/>
      <c r="T25" s="235"/>
      <c r="U25" s="235"/>
      <c r="V25" s="235"/>
      <c r="W25" s="235"/>
      <c r="X25" s="235"/>
      <c r="Y25" s="235"/>
      <c r="Z25" s="235"/>
      <c r="AA25" s="266"/>
      <c r="AB25" s="233">
        <f>SUM(M25:AA25)</f>
        <v>0</v>
      </c>
    </row>
    <row r="26" spans="2:29" ht="15.9" customHeight="1" x14ac:dyDescent="0.2">
      <c r="B26" s="910"/>
      <c r="C26" s="177"/>
      <c r="D26" s="541"/>
      <c r="E26" s="554"/>
      <c r="F26" s="544" t="s">
        <v>54</v>
      </c>
      <c r="G26" s="544"/>
      <c r="H26" s="545"/>
      <c r="I26" s="560" t="s">
        <v>76</v>
      </c>
      <c r="J26" s="561" t="s">
        <v>76</v>
      </c>
      <c r="K26" s="561" t="s">
        <v>76</v>
      </c>
      <c r="L26" s="372" t="s">
        <v>76</v>
      </c>
      <c r="M26" s="227"/>
      <c r="N26" s="227"/>
      <c r="O26" s="228"/>
      <c r="P26" s="228"/>
      <c r="Q26" s="228"/>
      <c r="R26" s="228"/>
      <c r="S26" s="228"/>
      <c r="T26" s="228"/>
      <c r="U26" s="228"/>
      <c r="V26" s="228"/>
      <c r="W26" s="228"/>
      <c r="X26" s="228"/>
      <c r="Y26" s="228"/>
      <c r="Z26" s="228"/>
      <c r="AA26" s="258"/>
      <c r="AB26" s="233">
        <f>SUM(M26:AA26)</f>
        <v>0</v>
      </c>
      <c r="AC26" s="381"/>
    </row>
    <row r="27" spans="2:29" ht="15.9" customHeight="1" x14ac:dyDescent="0.2">
      <c r="B27" s="910"/>
      <c r="C27" s="177"/>
      <c r="D27" s="541"/>
      <c r="E27" s="571" t="s">
        <v>215</v>
      </c>
      <c r="F27" s="572"/>
      <c r="G27" s="572"/>
      <c r="H27" s="572"/>
      <c r="I27" s="204" t="s">
        <v>82</v>
      </c>
      <c r="J27" s="573" t="s">
        <v>82</v>
      </c>
      <c r="K27" s="573" t="s">
        <v>82</v>
      </c>
      <c r="L27" s="573" t="s">
        <v>82</v>
      </c>
      <c r="M27" s="207">
        <f>M28+M31</f>
        <v>0</v>
      </c>
      <c r="N27" s="208">
        <f>N28+N31</f>
        <v>0</v>
      </c>
      <c r="O27" s="208">
        <f t="shared" ref="O27:AA27" si="6">O28+O31</f>
        <v>0</v>
      </c>
      <c r="P27" s="208">
        <f t="shared" si="6"/>
        <v>0</v>
      </c>
      <c r="Q27" s="208">
        <f t="shared" si="6"/>
        <v>0</v>
      </c>
      <c r="R27" s="208">
        <f t="shared" si="6"/>
        <v>0</v>
      </c>
      <c r="S27" s="208">
        <f t="shared" si="6"/>
        <v>0</v>
      </c>
      <c r="T27" s="208">
        <f t="shared" si="6"/>
        <v>0</v>
      </c>
      <c r="U27" s="208">
        <f t="shared" si="6"/>
        <v>0</v>
      </c>
      <c r="V27" s="208">
        <f t="shared" si="6"/>
        <v>0</v>
      </c>
      <c r="W27" s="208">
        <f t="shared" si="6"/>
        <v>0</v>
      </c>
      <c r="X27" s="208">
        <f t="shared" si="6"/>
        <v>0</v>
      </c>
      <c r="Y27" s="208">
        <f t="shared" si="6"/>
        <v>0</v>
      </c>
      <c r="Z27" s="208">
        <f t="shared" si="6"/>
        <v>0</v>
      </c>
      <c r="AA27" s="208">
        <f t="shared" si="6"/>
        <v>0</v>
      </c>
      <c r="AB27" s="348">
        <f t="shared" si="0"/>
        <v>0</v>
      </c>
    </row>
    <row r="28" spans="2:29" ht="15.9" customHeight="1" thickBot="1" x14ac:dyDescent="0.25">
      <c r="B28" s="910"/>
      <c r="C28" s="177"/>
      <c r="D28" s="541"/>
      <c r="E28" s="553" t="s">
        <v>219</v>
      </c>
      <c r="F28" s="570"/>
      <c r="G28" s="230"/>
      <c r="H28" s="398"/>
      <c r="I28" s="376" t="s">
        <v>76</v>
      </c>
      <c r="J28" s="375" t="s">
        <v>76</v>
      </c>
      <c r="K28" s="375" t="s">
        <v>76</v>
      </c>
      <c r="L28" s="191" t="s">
        <v>76</v>
      </c>
      <c r="M28" s="243">
        <f>SUM(M29:M30)</f>
        <v>0</v>
      </c>
      <c r="N28" s="234">
        <f>SUM(N29:N30)</f>
        <v>0</v>
      </c>
      <c r="O28" s="234">
        <f t="shared" ref="O28:AA28" si="7">SUM(O29:O30)</f>
        <v>0</v>
      </c>
      <c r="P28" s="234">
        <f t="shared" si="7"/>
        <v>0</v>
      </c>
      <c r="Q28" s="234">
        <f t="shared" si="7"/>
        <v>0</v>
      </c>
      <c r="R28" s="234">
        <f t="shared" si="7"/>
        <v>0</v>
      </c>
      <c r="S28" s="234">
        <f t="shared" si="7"/>
        <v>0</v>
      </c>
      <c r="T28" s="234">
        <f t="shared" si="7"/>
        <v>0</v>
      </c>
      <c r="U28" s="234">
        <f t="shared" si="7"/>
        <v>0</v>
      </c>
      <c r="V28" s="234">
        <f t="shared" si="7"/>
        <v>0</v>
      </c>
      <c r="W28" s="234">
        <f t="shared" si="7"/>
        <v>0</v>
      </c>
      <c r="X28" s="234">
        <f t="shared" si="7"/>
        <v>0</v>
      </c>
      <c r="Y28" s="234">
        <f t="shared" si="7"/>
        <v>0</v>
      </c>
      <c r="Z28" s="234">
        <f t="shared" si="7"/>
        <v>0</v>
      </c>
      <c r="AA28" s="234">
        <f t="shared" si="7"/>
        <v>0</v>
      </c>
      <c r="AB28" s="331">
        <f t="shared" si="0"/>
        <v>0</v>
      </c>
    </row>
    <row r="29" spans="2:29" ht="15.9" customHeight="1" thickBot="1" x14ac:dyDescent="0.25">
      <c r="B29" s="910"/>
      <c r="C29" s="177"/>
      <c r="D29" s="177"/>
      <c r="E29" s="234"/>
      <c r="F29" s="555" t="s">
        <v>210</v>
      </c>
      <c r="G29" s="416"/>
      <c r="H29" s="556" t="s">
        <v>174</v>
      </c>
      <c r="I29" s="186" t="s">
        <v>76</v>
      </c>
      <c r="J29" s="189" t="s">
        <v>76</v>
      </c>
      <c r="K29" s="189" t="s">
        <v>76</v>
      </c>
      <c r="L29" s="232" t="s">
        <v>76</v>
      </c>
      <c r="M29" s="238">
        <f>$G$29*M10</f>
        <v>0</v>
      </c>
      <c r="N29" s="239">
        <f>$G$29*N10</f>
        <v>0</v>
      </c>
      <c r="O29" s="239">
        <f t="shared" ref="O29:AA29" si="8">$G$29*O10</f>
        <v>0</v>
      </c>
      <c r="P29" s="239">
        <f t="shared" si="8"/>
        <v>0</v>
      </c>
      <c r="Q29" s="239">
        <f t="shared" si="8"/>
        <v>0</v>
      </c>
      <c r="R29" s="239">
        <f t="shared" si="8"/>
        <v>0</v>
      </c>
      <c r="S29" s="239">
        <f t="shared" si="8"/>
        <v>0</v>
      </c>
      <c r="T29" s="239">
        <f t="shared" si="8"/>
        <v>0</v>
      </c>
      <c r="U29" s="239">
        <f t="shared" si="8"/>
        <v>0</v>
      </c>
      <c r="V29" s="239">
        <f t="shared" si="8"/>
        <v>0</v>
      </c>
      <c r="W29" s="239">
        <f t="shared" si="8"/>
        <v>0</v>
      </c>
      <c r="X29" s="239">
        <f t="shared" si="8"/>
        <v>0</v>
      </c>
      <c r="Y29" s="239">
        <f t="shared" si="8"/>
        <v>0</v>
      </c>
      <c r="Z29" s="239">
        <f t="shared" si="8"/>
        <v>0</v>
      </c>
      <c r="AA29" s="239">
        <f t="shared" si="8"/>
        <v>0</v>
      </c>
      <c r="AB29" s="233">
        <f t="shared" si="0"/>
        <v>0</v>
      </c>
    </row>
    <row r="30" spans="2:29" ht="15.9" customHeight="1" x14ac:dyDescent="0.2">
      <c r="B30" s="910"/>
      <c r="C30" s="177"/>
      <c r="D30" s="177"/>
      <c r="E30" s="294"/>
      <c r="F30" s="567" t="s">
        <v>211</v>
      </c>
      <c r="G30" s="568"/>
      <c r="H30" s="569" t="s">
        <v>174</v>
      </c>
      <c r="I30" s="224" t="s">
        <v>76</v>
      </c>
      <c r="J30" s="225" t="s">
        <v>76</v>
      </c>
      <c r="K30" s="225" t="s">
        <v>76</v>
      </c>
      <c r="L30" s="225" t="s">
        <v>76</v>
      </c>
      <c r="M30" s="294">
        <f>$G$30*M11</f>
        <v>0</v>
      </c>
      <c r="N30" s="245">
        <f>$G$30*N11</f>
        <v>0</v>
      </c>
      <c r="O30" s="245">
        <f t="shared" ref="O30:AA30" si="9">$G$30*O11</f>
        <v>0</v>
      </c>
      <c r="P30" s="245">
        <f t="shared" si="9"/>
        <v>0</v>
      </c>
      <c r="Q30" s="245">
        <f t="shared" si="9"/>
        <v>0</v>
      </c>
      <c r="R30" s="245">
        <f t="shared" si="9"/>
        <v>0</v>
      </c>
      <c r="S30" s="245">
        <f t="shared" si="9"/>
        <v>0</v>
      </c>
      <c r="T30" s="245">
        <f t="shared" si="9"/>
        <v>0</v>
      </c>
      <c r="U30" s="245">
        <f t="shared" si="9"/>
        <v>0</v>
      </c>
      <c r="V30" s="245">
        <f t="shared" si="9"/>
        <v>0</v>
      </c>
      <c r="W30" s="245">
        <f t="shared" si="9"/>
        <v>0</v>
      </c>
      <c r="X30" s="245">
        <f t="shared" si="9"/>
        <v>0</v>
      </c>
      <c r="Y30" s="245">
        <f t="shared" si="9"/>
        <v>0</v>
      </c>
      <c r="Z30" s="245">
        <f t="shared" si="9"/>
        <v>0</v>
      </c>
      <c r="AA30" s="245">
        <f t="shared" si="9"/>
        <v>0</v>
      </c>
      <c r="AB30" s="273">
        <f t="shared" si="0"/>
        <v>0</v>
      </c>
    </row>
    <row r="31" spans="2:29" ht="15.9" customHeight="1" thickBot="1" x14ac:dyDescent="0.25">
      <c r="B31" s="910"/>
      <c r="C31" s="177"/>
      <c r="D31" s="177"/>
      <c r="E31" s="177" t="s">
        <v>220</v>
      </c>
      <c r="F31" s="242"/>
      <c r="G31" s="242"/>
      <c r="H31" s="566"/>
      <c r="I31" s="212" t="s">
        <v>76</v>
      </c>
      <c r="J31" s="375" t="s">
        <v>76</v>
      </c>
      <c r="K31" s="375" t="s">
        <v>76</v>
      </c>
      <c r="L31" s="191" t="s">
        <v>76</v>
      </c>
      <c r="M31" s="557">
        <f>SUM(M32:M35)</f>
        <v>0</v>
      </c>
      <c r="N31" s="540">
        <f>SUM(N32:N35)</f>
        <v>0</v>
      </c>
      <c r="O31" s="540">
        <f t="shared" ref="O31:AA31" si="10">SUM(O32:O35)</f>
        <v>0</v>
      </c>
      <c r="P31" s="540">
        <f t="shared" si="10"/>
        <v>0</v>
      </c>
      <c r="Q31" s="540">
        <f t="shared" si="10"/>
        <v>0</v>
      </c>
      <c r="R31" s="540">
        <f t="shared" si="10"/>
        <v>0</v>
      </c>
      <c r="S31" s="540">
        <f t="shared" si="10"/>
        <v>0</v>
      </c>
      <c r="T31" s="540">
        <f t="shared" si="10"/>
        <v>0</v>
      </c>
      <c r="U31" s="540">
        <f t="shared" si="10"/>
        <v>0</v>
      </c>
      <c r="V31" s="540">
        <f t="shared" si="10"/>
        <v>0</v>
      </c>
      <c r="W31" s="540">
        <f t="shared" si="10"/>
        <v>0</v>
      </c>
      <c r="X31" s="540">
        <f t="shared" si="10"/>
        <v>0</v>
      </c>
      <c r="Y31" s="540">
        <f t="shared" si="10"/>
        <v>0</v>
      </c>
      <c r="Z31" s="540">
        <f t="shared" si="10"/>
        <v>0</v>
      </c>
      <c r="AA31" s="540">
        <f t="shared" si="10"/>
        <v>0</v>
      </c>
      <c r="AB31" s="331">
        <f t="shared" si="0"/>
        <v>0</v>
      </c>
    </row>
    <row r="32" spans="2:29" ht="15.9" customHeight="1" thickBot="1" x14ac:dyDescent="0.25">
      <c r="B32" s="910"/>
      <c r="C32" s="177"/>
      <c r="D32" s="177"/>
      <c r="E32" s="234"/>
      <c r="F32" s="236" t="s">
        <v>237</v>
      </c>
      <c r="G32" s="416"/>
      <c r="H32" s="237" t="s">
        <v>174</v>
      </c>
      <c r="I32" s="186" t="s">
        <v>76</v>
      </c>
      <c r="J32" s="189" t="s">
        <v>76</v>
      </c>
      <c r="K32" s="189" t="s">
        <v>76</v>
      </c>
      <c r="L32" s="232" t="s">
        <v>76</v>
      </c>
      <c r="M32" s="238">
        <f>$G$32*M13</f>
        <v>0</v>
      </c>
      <c r="N32" s="239">
        <f>$G$32*N13</f>
        <v>0</v>
      </c>
      <c r="O32" s="239">
        <f t="shared" ref="O32:AA32" si="11">$G$32*O13</f>
        <v>0</v>
      </c>
      <c r="P32" s="239">
        <f t="shared" si="11"/>
        <v>0</v>
      </c>
      <c r="Q32" s="239">
        <f t="shared" si="11"/>
        <v>0</v>
      </c>
      <c r="R32" s="239">
        <f t="shared" si="11"/>
        <v>0</v>
      </c>
      <c r="S32" s="239">
        <f t="shared" si="11"/>
        <v>0</v>
      </c>
      <c r="T32" s="239">
        <f t="shared" si="11"/>
        <v>0</v>
      </c>
      <c r="U32" s="239">
        <f t="shared" si="11"/>
        <v>0</v>
      </c>
      <c r="V32" s="239">
        <f t="shared" si="11"/>
        <v>0</v>
      </c>
      <c r="W32" s="239">
        <f t="shared" si="11"/>
        <v>0</v>
      </c>
      <c r="X32" s="239">
        <f t="shared" si="11"/>
        <v>0</v>
      </c>
      <c r="Y32" s="239">
        <f t="shared" si="11"/>
        <v>0</v>
      </c>
      <c r="Z32" s="239">
        <f t="shared" si="11"/>
        <v>0</v>
      </c>
      <c r="AA32" s="239">
        <f t="shared" si="11"/>
        <v>0</v>
      </c>
      <c r="AB32" s="190">
        <f t="shared" si="0"/>
        <v>0</v>
      </c>
    </row>
    <row r="33" spans="2:28" ht="15.9" customHeight="1" thickBot="1" x14ac:dyDescent="0.25">
      <c r="B33" s="910"/>
      <c r="C33" s="177"/>
      <c r="D33" s="177"/>
      <c r="E33" s="234"/>
      <c r="F33" s="236" t="s">
        <v>212</v>
      </c>
      <c r="G33" s="416"/>
      <c r="H33" s="237" t="s">
        <v>174</v>
      </c>
      <c r="I33" s="186" t="s">
        <v>76</v>
      </c>
      <c r="J33" s="189" t="s">
        <v>76</v>
      </c>
      <c r="K33" s="189" t="s">
        <v>76</v>
      </c>
      <c r="L33" s="232" t="s">
        <v>76</v>
      </c>
      <c r="M33" s="238">
        <f>$G$33*M14</f>
        <v>0</v>
      </c>
      <c r="N33" s="239">
        <f>$G$33*N14</f>
        <v>0</v>
      </c>
      <c r="O33" s="239">
        <f t="shared" ref="O33:AA33" si="12">$G$33*O14</f>
        <v>0</v>
      </c>
      <c r="P33" s="239">
        <f t="shared" si="12"/>
        <v>0</v>
      </c>
      <c r="Q33" s="239">
        <f t="shared" si="12"/>
        <v>0</v>
      </c>
      <c r="R33" s="239">
        <f t="shared" si="12"/>
        <v>0</v>
      </c>
      <c r="S33" s="239">
        <f t="shared" si="12"/>
        <v>0</v>
      </c>
      <c r="T33" s="239">
        <f t="shared" si="12"/>
        <v>0</v>
      </c>
      <c r="U33" s="239">
        <f t="shared" si="12"/>
        <v>0</v>
      </c>
      <c r="V33" s="239">
        <f t="shared" si="12"/>
        <v>0</v>
      </c>
      <c r="W33" s="239">
        <f t="shared" si="12"/>
        <v>0</v>
      </c>
      <c r="X33" s="239">
        <f t="shared" si="12"/>
        <v>0</v>
      </c>
      <c r="Y33" s="239">
        <f t="shared" si="12"/>
        <v>0</v>
      </c>
      <c r="Z33" s="239">
        <f t="shared" si="12"/>
        <v>0</v>
      </c>
      <c r="AA33" s="239">
        <f t="shared" si="12"/>
        <v>0</v>
      </c>
      <c r="AB33" s="190">
        <f t="shared" si="0"/>
        <v>0</v>
      </c>
    </row>
    <row r="34" spans="2:28" ht="15.9" customHeight="1" thickBot="1" x14ac:dyDescent="0.25">
      <c r="B34" s="910"/>
      <c r="C34" s="177"/>
      <c r="D34" s="177"/>
      <c r="E34" s="234"/>
      <c r="F34" s="236" t="s">
        <v>213</v>
      </c>
      <c r="G34" s="416"/>
      <c r="H34" s="237" t="s">
        <v>174</v>
      </c>
      <c r="I34" s="186" t="s">
        <v>76</v>
      </c>
      <c r="J34" s="189" t="s">
        <v>76</v>
      </c>
      <c r="K34" s="189" t="s">
        <v>76</v>
      </c>
      <c r="L34" s="232" t="s">
        <v>76</v>
      </c>
      <c r="M34" s="238">
        <f>SUM($G$34*M15)</f>
        <v>0</v>
      </c>
      <c r="N34" s="239">
        <f>SUM($G$34*N15)</f>
        <v>0</v>
      </c>
      <c r="O34" s="239">
        <f t="shared" ref="O34:AA34" si="13">SUM($G$34*O15)</f>
        <v>0</v>
      </c>
      <c r="P34" s="239">
        <f t="shared" si="13"/>
        <v>0</v>
      </c>
      <c r="Q34" s="239">
        <f t="shared" si="13"/>
        <v>0</v>
      </c>
      <c r="R34" s="239">
        <f t="shared" si="13"/>
        <v>0</v>
      </c>
      <c r="S34" s="239">
        <f t="shared" si="13"/>
        <v>0</v>
      </c>
      <c r="T34" s="239">
        <f t="shared" si="13"/>
        <v>0</v>
      </c>
      <c r="U34" s="239">
        <f t="shared" si="13"/>
        <v>0</v>
      </c>
      <c r="V34" s="239">
        <f t="shared" si="13"/>
        <v>0</v>
      </c>
      <c r="W34" s="239">
        <f t="shared" si="13"/>
        <v>0</v>
      </c>
      <c r="X34" s="239">
        <f t="shared" si="13"/>
        <v>0</v>
      </c>
      <c r="Y34" s="239">
        <f t="shared" si="13"/>
        <v>0</v>
      </c>
      <c r="Z34" s="239">
        <f t="shared" si="13"/>
        <v>0</v>
      </c>
      <c r="AA34" s="241">
        <f t="shared" si="13"/>
        <v>0</v>
      </c>
      <c r="AB34" s="546">
        <f t="shared" si="0"/>
        <v>0</v>
      </c>
    </row>
    <row r="35" spans="2:28" ht="15.9" customHeight="1" x14ac:dyDescent="0.2">
      <c r="B35" s="910"/>
      <c r="C35" s="177"/>
      <c r="D35" s="177"/>
      <c r="E35" s="294"/>
      <c r="F35" s="655" t="s">
        <v>214</v>
      </c>
      <c r="G35" s="568"/>
      <c r="H35" s="569" t="s">
        <v>174</v>
      </c>
      <c r="I35" s="224" t="s">
        <v>76</v>
      </c>
      <c r="J35" s="225" t="s">
        <v>76</v>
      </c>
      <c r="K35" s="225" t="s">
        <v>76</v>
      </c>
      <c r="L35" s="225" t="s">
        <v>76</v>
      </c>
      <c r="M35" s="226">
        <f>$G$35*M16</f>
        <v>0</v>
      </c>
      <c r="N35" s="227">
        <f>$G$35*N16</f>
        <v>0</v>
      </c>
      <c r="O35" s="227">
        <f t="shared" ref="O35:AA35" si="14">$G$35*O16</f>
        <v>0</v>
      </c>
      <c r="P35" s="227">
        <f t="shared" si="14"/>
        <v>0</v>
      </c>
      <c r="Q35" s="227">
        <f t="shared" si="14"/>
        <v>0</v>
      </c>
      <c r="R35" s="227">
        <f t="shared" si="14"/>
        <v>0</v>
      </c>
      <c r="S35" s="227">
        <f t="shared" si="14"/>
        <v>0</v>
      </c>
      <c r="T35" s="227">
        <f t="shared" si="14"/>
        <v>0</v>
      </c>
      <c r="U35" s="227">
        <f t="shared" si="14"/>
        <v>0</v>
      </c>
      <c r="V35" s="227">
        <f t="shared" si="14"/>
        <v>0</v>
      </c>
      <c r="W35" s="228">
        <f t="shared" si="14"/>
        <v>0</v>
      </c>
      <c r="X35" s="227">
        <f t="shared" si="14"/>
        <v>0</v>
      </c>
      <c r="Y35" s="227">
        <f t="shared" si="14"/>
        <v>0</v>
      </c>
      <c r="Z35" s="227">
        <f t="shared" si="14"/>
        <v>0</v>
      </c>
      <c r="AA35" s="229">
        <f t="shared" si="14"/>
        <v>0</v>
      </c>
      <c r="AB35" s="656">
        <f t="shared" si="0"/>
        <v>0</v>
      </c>
    </row>
    <row r="36" spans="2:28" ht="15.9" customHeight="1" x14ac:dyDescent="0.2">
      <c r="B36" s="910"/>
      <c r="C36" s="199"/>
      <c r="D36" s="177"/>
      <c r="E36" s="185" t="s">
        <v>295</v>
      </c>
      <c r="F36" s="695"/>
      <c r="G36" s="668"/>
      <c r="H36" s="669"/>
      <c r="I36" s="178" t="s">
        <v>76</v>
      </c>
      <c r="J36" s="182" t="s">
        <v>76</v>
      </c>
      <c r="K36" s="182" t="s">
        <v>76</v>
      </c>
      <c r="L36" s="182" t="s">
        <v>76</v>
      </c>
      <c r="M36" s="251"/>
      <c r="N36" s="252"/>
      <c r="O36" s="252"/>
      <c r="P36" s="252"/>
      <c r="Q36" s="252"/>
      <c r="R36" s="252"/>
      <c r="S36" s="252"/>
      <c r="T36" s="252"/>
      <c r="U36" s="252"/>
      <c r="V36" s="234"/>
      <c r="W36" s="231"/>
      <c r="X36" s="252"/>
      <c r="Y36" s="252"/>
      <c r="Z36" s="252"/>
      <c r="AA36" s="253"/>
      <c r="AB36" s="578">
        <f t="shared" si="0"/>
        <v>0</v>
      </c>
    </row>
    <row r="37" spans="2:28" ht="15.9" customHeight="1" x14ac:dyDescent="0.2">
      <c r="B37" s="910"/>
      <c r="C37" s="199"/>
      <c r="D37" s="177"/>
      <c r="E37" s="243"/>
      <c r="F37" s="696" t="s">
        <v>276</v>
      </c>
      <c r="G37" s="652"/>
      <c r="H37" s="667"/>
      <c r="I37" s="670" t="s">
        <v>76</v>
      </c>
      <c r="J37" s="191" t="s">
        <v>76</v>
      </c>
      <c r="K37" s="191" t="s">
        <v>76</v>
      </c>
      <c r="L37" s="191" t="s">
        <v>76</v>
      </c>
      <c r="M37" s="243"/>
      <c r="N37" s="234"/>
      <c r="O37" s="234"/>
      <c r="P37" s="234"/>
      <c r="Q37" s="234"/>
      <c r="R37" s="234"/>
      <c r="S37" s="234"/>
      <c r="T37" s="234"/>
      <c r="U37" s="234"/>
      <c r="V37" s="220"/>
      <c r="W37" s="673"/>
      <c r="X37" s="540"/>
      <c r="Y37" s="540"/>
      <c r="Z37" s="540"/>
      <c r="AA37" s="674"/>
      <c r="AB37" s="546">
        <f t="shared" si="0"/>
        <v>0</v>
      </c>
    </row>
    <row r="38" spans="2:28" ht="15.9" customHeight="1" x14ac:dyDescent="0.2">
      <c r="B38" s="910"/>
      <c r="C38" s="199"/>
      <c r="D38" s="177"/>
      <c r="E38" s="557"/>
      <c r="F38" s="282" t="s">
        <v>289</v>
      </c>
      <c r="G38" s="671"/>
      <c r="H38" s="672"/>
      <c r="I38" s="186" t="s">
        <v>268</v>
      </c>
      <c r="J38" s="189" t="s">
        <v>76</v>
      </c>
      <c r="K38" s="189" t="s">
        <v>76</v>
      </c>
      <c r="L38" s="189" t="s">
        <v>76</v>
      </c>
      <c r="M38" s="238"/>
      <c r="N38" s="239"/>
      <c r="O38" s="239"/>
      <c r="P38" s="239"/>
      <c r="Q38" s="239"/>
      <c r="R38" s="239"/>
      <c r="S38" s="239"/>
      <c r="T38" s="239"/>
      <c r="U38" s="239"/>
      <c r="V38" s="239"/>
      <c r="W38" s="240"/>
      <c r="X38" s="239"/>
      <c r="Y38" s="239"/>
      <c r="Z38" s="239"/>
      <c r="AA38" s="241"/>
      <c r="AB38" s="546">
        <f t="shared" si="0"/>
        <v>0</v>
      </c>
    </row>
    <row r="39" spans="2:28" ht="15.9" customHeight="1" x14ac:dyDescent="0.2">
      <c r="B39" s="910"/>
      <c r="C39" s="199"/>
      <c r="D39" s="196"/>
      <c r="E39" s="294" t="s">
        <v>298</v>
      </c>
      <c r="F39" s="343"/>
      <c r="G39" s="652"/>
      <c r="H39" s="651"/>
      <c r="I39" s="653" t="s">
        <v>76</v>
      </c>
      <c r="J39" s="375" t="s">
        <v>76</v>
      </c>
      <c r="K39" s="375" t="s">
        <v>76</v>
      </c>
      <c r="L39" s="191" t="s">
        <v>76</v>
      </c>
      <c r="M39" s="243"/>
      <c r="N39" s="234"/>
      <c r="O39" s="234"/>
      <c r="P39" s="234"/>
      <c r="Q39" s="234"/>
      <c r="R39" s="234"/>
      <c r="S39" s="234"/>
      <c r="T39" s="234"/>
      <c r="U39" s="234"/>
      <c r="V39" s="234"/>
      <c r="W39" s="234"/>
      <c r="X39" s="234"/>
      <c r="Y39" s="234"/>
      <c r="Z39" s="234"/>
      <c r="AA39" s="244"/>
      <c r="AB39" s="654">
        <f t="shared" si="0"/>
        <v>0</v>
      </c>
    </row>
    <row r="40" spans="2:28" ht="15.9" customHeight="1" x14ac:dyDescent="0.2">
      <c r="B40" s="910"/>
      <c r="C40" s="247" t="s">
        <v>16</v>
      </c>
      <c r="D40" s="193"/>
      <c r="E40" s="193"/>
      <c r="F40" s="193"/>
      <c r="G40" s="193"/>
      <c r="H40" s="193"/>
      <c r="I40" s="248"/>
      <c r="J40" s="249"/>
      <c r="K40" s="249"/>
      <c r="L40" s="250"/>
      <c r="M40" s="251"/>
      <c r="N40" s="252"/>
      <c r="O40" s="231"/>
      <c r="P40" s="231"/>
      <c r="Q40" s="231"/>
      <c r="R40" s="231"/>
      <c r="S40" s="231"/>
      <c r="T40" s="231"/>
      <c r="U40" s="231"/>
      <c r="V40" s="231"/>
      <c r="W40" s="231"/>
      <c r="X40" s="231"/>
      <c r="Y40" s="231"/>
      <c r="Z40" s="231"/>
      <c r="AA40" s="253"/>
      <c r="AB40" s="194">
        <f t="shared" si="0"/>
        <v>0</v>
      </c>
    </row>
    <row r="41" spans="2:28" ht="15.9" customHeight="1" x14ac:dyDescent="0.2">
      <c r="B41" s="910"/>
      <c r="C41" s="199"/>
      <c r="D41" s="254" t="s">
        <v>287</v>
      </c>
      <c r="E41" s="254"/>
      <c r="F41" s="211"/>
      <c r="G41" s="211"/>
      <c r="H41" s="211"/>
      <c r="I41" s="680"/>
      <c r="J41" s="681"/>
      <c r="K41" s="681"/>
      <c r="L41" s="682"/>
      <c r="M41" s="557"/>
      <c r="N41" s="540"/>
      <c r="O41" s="673"/>
      <c r="P41" s="673"/>
      <c r="Q41" s="673"/>
      <c r="R41" s="673"/>
      <c r="S41" s="673"/>
      <c r="T41" s="673"/>
      <c r="U41" s="673"/>
      <c r="V41" s="673"/>
      <c r="W41" s="673"/>
      <c r="X41" s="673"/>
      <c r="Y41" s="673"/>
      <c r="Z41" s="673"/>
      <c r="AA41" s="674"/>
      <c r="AB41" s="683"/>
    </row>
    <row r="42" spans="2:28" ht="15.9" customHeight="1" x14ac:dyDescent="0.2">
      <c r="B42" s="910"/>
      <c r="C42" s="199"/>
      <c r="D42" s="254"/>
      <c r="E42" s="195"/>
      <c r="F42" s="195"/>
      <c r="G42" s="195"/>
      <c r="H42" s="195"/>
      <c r="I42" s="675" t="s">
        <v>76</v>
      </c>
      <c r="J42" s="676" t="s">
        <v>76</v>
      </c>
      <c r="K42" s="676" t="s">
        <v>76</v>
      </c>
      <c r="L42" s="677" t="s">
        <v>76</v>
      </c>
      <c r="M42" s="238"/>
      <c r="N42" s="239"/>
      <c r="O42" s="240"/>
      <c r="P42" s="240"/>
      <c r="Q42" s="240"/>
      <c r="R42" s="240"/>
      <c r="S42" s="240"/>
      <c r="T42" s="240"/>
      <c r="U42" s="240"/>
      <c r="V42" s="240"/>
      <c r="W42" s="240"/>
      <c r="X42" s="240"/>
      <c r="Y42" s="240"/>
      <c r="Z42" s="240"/>
      <c r="AA42" s="241"/>
      <c r="AB42" s="190">
        <f t="shared" si="0"/>
        <v>0</v>
      </c>
    </row>
    <row r="43" spans="2:28" ht="15.9" customHeight="1" x14ac:dyDescent="0.2">
      <c r="B43" s="910"/>
      <c r="C43" s="199"/>
      <c r="D43" s="254"/>
      <c r="E43" s="195"/>
      <c r="F43" s="195"/>
      <c r="G43" s="195"/>
      <c r="H43" s="195"/>
      <c r="I43" s="255"/>
      <c r="J43" s="256"/>
      <c r="K43" s="256"/>
      <c r="L43" s="257"/>
      <c r="M43" s="238"/>
      <c r="N43" s="239"/>
      <c r="O43" s="240"/>
      <c r="P43" s="240"/>
      <c r="Q43" s="240"/>
      <c r="R43" s="240"/>
      <c r="S43" s="240"/>
      <c r="T43" s="240"/>
      <c r="U43" s="240"/>
      <c r="V43" s="240"/>
      <c r="W43" s="240"/>
      <c r="X43" s="240"/>
      <c r="Y43" s="240"/>
      <c r="Z43" s="240"/>
      <c r="AA43" s="241"/>
      <c r="AB43" s="222">
        <f t="shared" si="0"/>
        <v>0</v>
      </c>
    </row>
    <row r="44" spans="2:28" ht="15.9" customHeight="1" x14ac:dyDescent="0.2">
      <c r="B44" s="910"/>
      <c r="C44" s="199"/>
      <c r="D44" s="254"/>
      <c r="E44" s="195"/>
      <c r="F44" s="195"/>
      <c r="G44" s="195"/>
      <c r="H44" s="195"/>
      <c r="I44" s="255"/>
      <c r="J44" s="256"/>
      <c r="K44" s="256"/>
      <c r="L44" s="257"/>
      <c r="M44" s="238"/>
      <c r="N44" s="239"/>
      <c r="O44" s="240"/>
      <c r="P44" s="240"/>
      <c r="Q44" s="240"/>
      <c r="R44" s="240"/>
      <c r="S44" s="240"/>
      <c r="T44" s="240"/>
      <c r="U44" s="240"/>
      <c r="V44" s="240"/>
      <c r="W44" s="240"/>
      <c r="X44" s="240"/>
      <c r="Y44" s="240"/>
      <c r="Z44" s="240"/>
      <c r="AA44" s="241"/>
      <c r="AB44" s="233">
        <f t="shared" si="0"/>
        <v>0</v>
      </c>
    </row>
    <row r="45" spans="2:28" ht="15.9" customHeight="1" x14ac:dyDescent="0.2">
      <c r="B45" s="910"/>
      <c r="C45" s="199"/>
      <c r="D45" s="254"/>
      <c r="E45" s="195"/>
      <c r="F45" s="195"/>
      <c r="G45" s="195"/>
      <c r="H45" s="195"/>
      <c r="I45" s="255"/>
      <c r="J45" s="256"/>
      <c r="K45" s="256"/>
      <c r="L45" s="257"/>
      <c r="M45" s="238"/>
      <c r="N45" s="239"/>
      <c r="O45" s="240"/>
      <c r="P45" s="240"/>
      <c r="Q45" s="240"/>
      <c r="R45" s="240"/>
      <c r="S45" s="240"/>
      <c r="T45" s="240"/>
      <c r="U45" s="240"/>
      <c r="V45" s="240"/>
      <c r="W45" s="240"/>
      <c r="X45" s="240"/>
      <c r="Y45" s="240"/>
      <c r="Z45" s="240"/>
      <c r="AA45" s="241"/>
      <c r="AB45" s="190">
        <f t="shared" si="0"/>
        <v>0</v>
      </c>
    </row>
    <row r="46" spans="2:28" ht="15.9" customHeight="1" x14ac:dyDescent="0.2">
      <c r="B46" s="910"/>
      <c r="C46" s="199"/>
      <c r="D46" s="258"/>
      <c r="E46" s="223"/>
      <c r="F46" s="223"/>
      <c r="G46" s="217"/>
      <c r="H46" s="217"/>
      <c r="I46" s="255"/>
      <c r="J46" s="256"/>
      <c r="K46" s="256"/>
      <c r="L46" s="257"/>
      <c r="M46" s="226"/>
      <c r="N46" s="227"/>
      <c r="O46" s="228"/>
      <c r="P46" s="228"/>
      <c r="Q46" s="228"/>
      <c r="R46" s="228"/>
      <c r="S46" s="228"/>
      <c r="T46" s="228"/>
      <c r="U46" s="228"/>
      <c r="V46" s="228"/>
      <c r="W46" s="228"/>
      <c r="X46" s="228"/>
      <c r="Y46" s="228"/>
      <c r="Z46" s="228"/>
      <c r="AA46" s="229"/>
      <c r="AB46" s="192">
        <f t="shared" si="0"/>
        <v>0</v>
      </c>
    </row>
    <row r="47" spans="2:28" ht="15.9" customHeight="1" thickBot="1" x14ac:dyDescent="0.25">
      <c r="B47" s="910"/>
      <c r="C47" s="259" t="s">
        <v>17</v>
      </c>
      <c r="D47" s="260"/>
      <c r="E47" s="261"/>
      <c r="F47" s="261"/>
      <c r="G47" s="261"/>
      <c r="H47" s="261"/>
      <c r="I47" s="262">
        <f t="shared" ref="I47:AA47" si="15">I40-I17</f>
        <v>0</v>
      </c>
      <c r="J47" s="263">
        <f t="shared" si="15"/>
        <v>0</v>
      </c>
      <c r="K47" s="263">
        <f t="shared" si="15"/>
        <v>0</v>
      </c>
      <c r="L47" s="550">
        <f t="shared" si="15"/>
        <v>0</v>
      </c>
      <c r="M47" s="551">
        <f t="shared" si="15"/>
        <v>0</v>
      </c>
      <c r="N47" s="263">
        <f t="shared" si="15"/>
        <v>0</v>
      </c>
      <c r="O47" s="263">
        <f t="shared" si="15"/>
        <v>0</v>
      </c>
      <c r="P47" s="263">
        <f t="shared" si="15"/>
        <v>0</v>
      </c>
      <c r="Q47" s="263">
        <f t="shared" si="15"/>
        <v>0</v>
      </c>
      <c r="R47" s="263">
        <f t="shared" si="15"/>
        <v>0</v>
      </c>
      <c r="S47" s="263">
        <f t="shared" si="15"/>
        <v>0</v>
      </c>
      <c r="T47" s="263">
        <f t="shared" si="15"/>
        <v>0</v>
      </c>
      <c r="U47" s="263">
        <f t="shared" si="15"/>
        <v>0</v>
      </c>
      <c r="V47" s="263">
        <f t="shared" si="15"/>
        <v>0</v>
      </c>
      <c r="W47" s="263">
        <f t="shared" si="15"/>
        <v>0</v>
      </c>
      <c r="X47" s="263">
        <f t="shared" si="15"/>
        <v>0</v>
      </c>
      <c r="Y47" s="263">
        <f t="shared" si="15"/>
        <v>0</v>
      </c>
      <c r="Z47" s="263">
        <f t="shared" si="15"/>
        <v>0</v>
      </c>
      <c r="AA47" s="263">
        <f t="shared" si="15"/>
        <v>0</v>
      </c>
      <c r="AB47" s="264">
        <f t="shared" si="0"/>
        <v>0</v>
      </c>
    </row>
    <row r="48" spans="2:28" ht="15.9" customHeight="1" thickTop="1" x14ac:dyDescent="0.2">
      <c r="B48" s="910"/>
      <c r="C48" s="199" t="s">
        <v>227</v>
      </c>
      <c r="D48" s="199"/>
      <c r="E48" s="199"/>
      <c r="F48" s="199"/>
      <c r="G48" s="199"/>
      <c r="H48" s="199"/>
      <c r="I48" s="265"/>
      <c r="J48" s="266"/>
      <c r="K48" s="266"/>
      <c r="L48" s="267"/>
      <c r="M48" s="268"/>
      <c r="N48" s="234"/>
      <c r="O48" s="235"/>
      <c r="P48" s="235"/>
      <c r="Q48" s="235"/>
      <c r="R48" s="235"/>
      <c r="S48" s="235"/>
      <c r="T48" s="235"/>
      <c r="U48" s="235"/>
      <c r="V48" s="235"/>
      <c r="W48" s="235"/>
      <c r="X48" s="235"/>
      <c r="Y48" s="235"/>
      <c r="Z48" s="235"/>
      <c r="AA48" s="244"/>
      <c r="AB48" s="222">
        <f t="shared" si="0"/>
        <v>0</v>
      </c>
    </row>
    <row r="49" spans="1:126" ht="15.9" customHeight="1" x14ac:dyDescent="0.2">
      <c r="B49" s="910"/>
      <c r="C49" s="197"/>
      <c r="D49" s="269" t="s">
        <v>228</v>
      </c>
      <c r="E49" s="270"/>
      <c r="F49" s="270"/>
      <c r="G49" s="270"/>
      <c r="H49" s="270"/>
      <c r="I49" s="271"/>
      <c r="J49" s="258"/>
      <c r="K49" s="258"/>
      <c r="L49" s="272"/>
      <c r="M49" s="226"/>
      <c r="N49" s="227"/>
      <c r="O49" s="228"/>
      <c r="P49" s="228"/>
      <c r="Q49" s="228"/>
      <c r="R49" s="228"/>
      <c r="S49" s="228"/>
      <c r="T49" s="228"/>
      <c r="U49" s="228"/>
      <c r="V49" s="228"/>
      <c r="W49" s="228"/>
      <c r="X49" s="228"/>
      <c r="Y49" s="228"/>
      <c r="Z49" s="228"/>
      <c r="AA49" s="229"/>
      <c r="AB49" s="273">
        <f t="shared" si="0"/>
        <v>0</v>
      </c>
    </row>
    <row r="50" spans="1:126" ht="15.9" customHeight="1" x14ac:dyDescent="0.2">
      <c r="B50" s="910"/>
      <c r="C50" s="199" t="s">
        <v>90</v>
      </c>
      <c r="D50" s="199"/>
      <c r="E50" s="199"/>
      <c r="F50" s="247"/>
      <c r="G50" s="247"/>
      <c r="H50" s="247"/>
      <c r="I50" s="274"/>
      <c r="J50" s="275"/>
      <c r="K50" s="275"/>
      <c r="L50" s="276"/>
      <c r="M50" s="277"/>
      <c r="N50" s="278"/>
      <c r="O50" s="279"/>
      <c r="P50" s="279"/>
      <c r="Q50" s="279"/>
      <c r="R50" s="279"/>
      <c r="S50" s="279"/>
      <c r="T50" s="279"/>
      <c r="U50" s="279"/>
      <c r="V50" s="279"/>
      <c r="W50" s="279"/>
      <c r="X50" s="279"/>
      <c r="Y50" s="279"/>
      <c r="Z50" s="279"/>
      <c r="AA50" s="280"/>
      <c r="AB50" s="184">
        <f t="shared" si="0"/>
        <v>0</v>
      </c>
    </row>
    <row r="51" spans="1:126" ht="15.9" customHeight="1" x14ac:dyDescent="0.2">
      <c r="B51" s="910"/>
      <c r="C51" s="199"/>
      <c r="D51" s="254" t="s">
        <v>91</v>
      </c>
      <c r="E51" s="195"/>
      <c r="F51" s="195"/>
      <c r="G51" s="195"/>
      <c r="H51" s="195"/>
      <c r="I51" s="281"/>
      <c r="J51" s="254"/>
      <c r="K51" s="254"/>
      <c r="L51" s="282"/>
      <c r="M51" s="238"/>
      <c r="N51" s="239"/>
      <c r="O51" s="240"/>
      <c r="P51" s="240"/>
      <c r="Q51" s="240"/>
      <c r="R51" s="240"/>
      <c r="S51" s="240"/>
      <c r="T51" s="240"/>
      <c r="U51" s="240"/>
      <c r="V51" s="240"/>
      <c r="W51" s="240"/>
      <c r="X51" s="240"/>
      <c r="Y51" s="240"/>
      <c r="Z51" s="240"/>
      <c r="AA51" s="241"/>
      <c r="AB51" s="222">
        <f t="shared" si="0"/>
        <v>0</v>
      </c>
    </row>
    <row r="52" spans="1:126" ht="15.9" customHeight="1" x14ac:dyDescent="0.2">
      <c r="B52" s="910"/>
      <c r="C52" s="197"/>
      <c r="D52" s="258" t="s">
        <v>92</v>
      </c>
      <c r="E52" s="223"/>
      <c r="F52" s="223"/>
      <c r="G52" s="223"/>
      <c r="H52" s="223"/>
      <c r="I52" s="271"/>
      <c r="J52" s="258"/>
      <c r="K52" s="258"/>
      <c r="L52" s="272"/>
      <c r="M52" s="226"/>
      <c r="N52" s="227"/>
      <c r="O52" s="228"/>
      <c r="P52" s="228"/>
      <c r="Q52" s="228"/>
      <c r="R52" s="228"/>
      <c r="S52" s="228"/>
      <c r="T52" s="228"/>
      <c r="U52" s="228"/>
      <c r="V52" s="228"/>
      <c r="W52" s="228"/>
      <c r="X52" s="228"/>
      <c r="Y52" s="228"/>
      <c r="Z52" s="228"/>
      <c r="AA52" s="229"/>
      <c r="AB52" s="273">
        <f t="shared" si="0"/>
        <v>0</v>
      </c>
    </row>
    <row r="53" spans="1:126" ht="15.9" customHeight="1" thickBot="1" x14ac:dyDescent="0.25">
      <c r="B53" s="910"/>
      <c r="C53" s="261" t="s">
        <v>18</v>
      </c>
      <c r="D53" s="261"/>
      <c r="E53" s="261"/>
      <c r="F53" s="261"/>
      <c r="G53" s="261"/>
      <c r="H53" s="283"/>
      <c r="I53" s="284"/>
      <c r="J53" s="285"/>
      <c r="K53" s="285"/>
      <c r="L53" s="286"/>
      <c r="M53" s="287"/>
      <c r="N53" s="284"/>
      <c r="O53" s="288"/>
      <c r="P53" s="288"/>
      <c r="Q53" s="288"/>
      <c r="R53" s="288"/>
      <c r="S53" s="288"/>
      <c r="T53" s="288"/>
      <c r="U53" s="288"/>
      <c r="V53" s="288"/>
      <c r="W53" s="288"/>
      <c r="X53" s="288"/>
      <c r="Y53" s="288"/>
      <c r="Z53" s="288"/>
      <c r="AA53" s="289"/>
      <c r="AB53" s="194">
        <f t="shared" si="0"/>
        <v>0</v>
      </c>
    </row>
    <row r="54" spans="1:126" ht="15.9" customHeight="1" thickTop="1" x14ac:dyDescent="0.2">
      <c r="B54" s="910"/>
      <c r="C54" s="290" t="s">
        <v>93</v>
      </c>
      <c r="D54" s="197"/>
      <c r="E54" s="197"/>
      <c r="F54" s="197"/>
      <c r="G54" s="197"/>
      <c r="H54" s="291"/>
      <c r="I54" s="197"/>
      <c r="J54" s="292"/>
      <c r="K54" s="292"/>
      <c r="L54" s="293"/>
      <c r="M54" s="294"/>
      <c r="N54" s="245"/>
      <c r="O54" s="246"/>
      <c r="P54" s="246"/>
      <c r="Q54" s="246"/>
      <c r="R54" s="246"/>
      <c r="S54" s="246"/>
      <c r="T54" s="246"/>
      <c r="U54" s="246"/>
      <c r="V54" s="246"/>
      <c r="W54" s="246"/>
      <c r="X54" s="246"/>
      <c r="Y54" s="246"/>
      <c r="Z54" s="246"/>
      <c r="AA54" s="295"/>
      <c r="AB54" s="296">
        <f t="shared" si="0"/>
        <v>0</v>
      </c>
    </row>
    <row r="55" spans="1:126" ht="15.9" customHeight="1" x14ac:dyDescent="0.2">
      <c r="B55" s="910"/>
      <c r="C55" s="193" t="s">
        <v>94</v>
      </c>
      <c r="D55" s="193"/>
      <c r="E55" s="193"/>
      <c r="F55" s="193"/>
      <c r="G55" s="193"/>
      <c r="H55" s="297"/>
      <c r="I55" s="193"/>
      <c r="J55" s="298"/>
      <c r="K55" s="298"/>
      <c r="L55" s="299"/>
      <c r="M55" s="251"/>
      <c r="N55" s="252"/>
      <c r="O55" s="231"/>
      <c r="P55" s="231"/>
      <c r="Q55" s="231"/>
      <c r="R55" s="231"/>
      <c r="S55" s="231"/>
      <c r="T55" s="231"/>
      <c r="U55" s="231"/>
      <c r="V55" s="231"/>
      <c r="W55" s="231"/>
      <c r="X55" s="231"/>
      <c r="Y55" s="231"/>
      <c r="Z55" s="231"/>
      <c r="AA55" s="210"/>
      <c r="AB55" s="170">
        <f t="shared" si="0"/>
        <v>0</v>
      </c>
    </row>
    <row r="56" spans="1:126" ht="15.9" customHeight="1" thickBot="1" x14ac:dyDescent="0.25">
      <c r="B56" s="911"/>
      <c r="C56" s="300" t="s">
        <v>95</v>
      </c>
      <c r="D56" s="300"/>
      <c r="E56" s="300"/>
      <c r="F56" s="300"/>
      <c r="G56" s="300"/>
      <c r="H56" s="301"/>
      <c r="I56" s="300"/>
      <c r="J56" s="302"/>
      <c r="K56" s="302"/>
      <c r="L56" s="303"/>
      <c r="M56" s="304"/>
      <c r="N56" s="305"/>
      <c r="O56" s="306"/>
      <c r="P56" s="306"/>
      <c r="Q56" s="306"/>
      <c r="R56" s="306"/>
      <c r="S56" s="306"/>
      <c r="T56" s="306"/>
      <c r="U56" s="306"/>
      <c r="V56" s="306"/>
      <c r="W56" s="306"/>
      <c r="X56" s="306"/>
      <c r="Y56" s="306"/>
      <c r="Z56" s="306"/>
      <c r="AA56" s="302"/>
      <c r="AB56" s="307">
        <f t="shared" si="0"/>
        <v>0</v>
      </c>
    </row>
    <row r="57" spans="1:126" ht="15.9" customHeight="1" x14ac:dyDescent="0.2">
      <c r="B57" s="308"/>
      <c r="C57" s="199"/>
      <c r="D57" s="199"/>
      <c r="E57" s="199"/>
      <c r="F57" s="199"/>
      <c r="G57" s="199"/>
      <c r="H57" s="199"/>
      <c r="I57" s="199"/>
      <c r="J57" s="199"/>
      <c r="K57" s="199"/>
      <c r="L57" s="199"/>
      <c r="M57" s="199"/>
      <c r="N57" s="199"/>
      <c r="O57" s="199"/>
      <c r="P57" s="199"/>
      <c r="Q57" s="199"/>
      <c r="R57" s="199"/>
      <c r="S57" s="199"/>
      <c r="T57" s="199"/>
      <c r="U57" s="199"/>
      <c r="V57" s="199"/>
      <c r="W57" s="199"/>
      <c r="X57" s="199"/>
      <c r="Y57" s="199"/>
      <c r="Z57" s="199"/>
      <c r="AA57" s="309"/>
      <c r="AB57" s="310"/>
      <c r="AC57" s="199"/>
      <c r="AD57" s="199"/>
      <c r="AE57" s="199"/>
      <c r="AF57" s="199"/>
      <c r="AG57" s="199"/>
      <c r="AH57" s="199"/>
      <c r="AI57" s="199"/>
      <c r="AJ57" s="199"/>
      <c r="AK57" s="199"/>
      <c r="AL57" s="199"/>
      <c r="AM57" s="199"/>
      <c r="AN57" s="199"/>
      <c r="AO57" s="199"/>
      <c r="AP57" s="199"/>
      <c r="AQ57" s="199"/>
      <c r="AR57" s="199"/>
      <c r="AS57" s="199"/>
      <c r="AT57" s="199"/>
      <c r="AU57" s="199"/>
      <c r="AV57" s="199"/>
      <c r="AW57" s="199"/>
      <c r="AX57" s="199"/>
      <c r="AY57" s="199"/>
      <c r="AZ57" s="199"/>
      <c r="BA57" s="199"/>
      <c r="BB57" s="199"/>
      <c r="BC57" s="199"/>
      <c r="BD57" s="199"/>
      <c r="BE57" s="199"/>
      <c r="BF57" s="199"/>
      <c r="BG57" s="199"/>
      <c r="BH57" s="199"/>
      <c r="BI57" s="199"/>
      <c r="BJ57" s="199"/>
      <c r="BK57" s="199"/>
      <c r="BL57" s="199"/>
      <c r="BM57" s="199"/>
      <c r="BN57" s="199"/>
      <c r="BO57" s="199"/>
      <c r="BP57" s="199"/>
      <c r="BQ57" s="199"/>
      <c r="BR57" s="199"/>
      <c r="BS57" s="199"/>
      <c r="BT57" s="199"/>
      <c r="BU57" s="199"/>
      <c r="BV57" s="199"/>
      <c r="BW57" s="199"/>
      <c r="BX57" s="199"/>
      <c r="BY57" s="199"/>
      <c r="BZ57" s="199"/>
      <c r="CA57" s="199"/>
      <c r="CB57" s="199"/>
      <c r="CC57" s="199"/>
      <c r="CD57" s="199"/>
      <c r="CE57" s="199"/>
      <c r="CF57" s="199"/>
      <c r="CG57" s="199"/>
      <c r="CH57" s="199"/>
      <c r="CI57" s="199"/>
      <c r="CJ57" s="199"/>
      <c r="CK57" s="199"/>
      <c r="CL57" s="199"/>
      <c r="CM57" s="199"/>
      <c r="CN57" s="199"/>
      <c r="CO57" s="199"/>
      <c r="CP57" s="199"/>
      <c r="CQ57" s="199"/>
      <c r="CR57" s="199"/>
      <c r="CS57" s="199"/>
      <c r="CT57" s="199"/>
      <c r="CU57" s="199"/>
      <c r="CV57" s="199"/>
      <c r="CW57" s="199"/>
      <c r="CX57" s="199"/>
      <c r="CY57" s="199"/>
      <c r="CZ57" s="199"/>
      <c r="DA57" s="199"/>
      <c r="DB57" s="199"/>
      <c r="DC57" s="199"/>
      <c r="DD57" s="199"/>
      <c r="DE57" s="199"/>
      <c r="DF57" s="199"/>
      <c r="DG57" s="199"/>
      <c r="DH57" s="199"/>
      <c r="DI57" s="199"/>
      <c r="DJ57" s="199"/>
      <c r="DK57" s="199"/>
      <c r="DL57" s="199"/>
      <c r="DM57" s="199"/>
      <c r="DN57" s="199"/>
      <c r="DO57" s="199"/>
      <c r="DP57" s="199"/>
      <c r="DQ57" s="199"/>
      <c r="DR57" s="199"/>
      <c r="DS57" s="199"/>
      <c r="DT57" s="199"/>
      <c r="DU57" s="199"/>
      <c r="DV57" s="199"/>
    </row>
    <row r="58" spans="1:126" ht="15.9" customHeight="1" thickBot="1" x14ac:dyDescent="0.25">
      <c r="A58" s="161"/>
      <c r="B58" s="161"/>
      <c r="C58" s="161"/>
      <c r="D58" s="161"/>
      <c r="E58" s="161"/>
      <c r="F58" s="161"/>
      <c r="G58" s="161"/>
      <c r="H58" s="161"/>
      <c r="I58" s="162"/>
      <c r="J58" s="162"/>
      <c r="K58" s="162"/>
      <c r="L58" s="162"/>
      <c r="M58" s="162"/>
      <c r="N58" s="162"/>
      <c r="O58" s="162"/>
      <c r="P58" s="162"/>
      <c r="Q58" s="162"/>
      <c r="R58" s="162"/>
      <c r="S58" s="162"/>
      <c r="T58" s="162"/>
      <c r="U58" s="162"/>
      <c r="V58" s="162"/>
      <c r="W58" s="162"/>
      <c r="X58" s="162"/>
      <c r="Y58" s="162"/>
      <c r="Z58" s="162"/>
      <c r="AA58" s="311"/>
      <c r="AB58" s="312"/>
    </row>
    <row r="59" spans="1:126" ht="15.9" customHeight="1" x14ac:dyDescent="0.2">
      <c r="B59" s="313" t="s">
        <v>96</v>
      </c>
      <c r="C59" s="314"/>
      <c r="D59" s="314"/>
      <c r="E59" s="315"/>
      <c r="F59" s="315"/>
      <c r="G59" s="315"/>
      <c r="H59" s="316"/>
      <c r="I59" s="317" t="s">
        <v>6</v>
      </c>
      <c r="J59" s="164" t="s">
        <v>7</v>
      </c>
      <c r="K59" s="164" t="s">
        <v>8</v>
      </c>
      <c r="L59" s="165" t="s">
        <v>9</v>
      </c>
      <c r="M59" s="166" t="s">
        <v>10</v>
      </c>
      <c r="N59" s="317" t="s">
        <v>11</v>
      </c>
      <c r="O59" s="317" t="s">
        <v>12</v>
      </c>
      <c r="P59" s="317" t="s">
        <v>13</v>
      </c>
      <c r="Q59" s="317" t="s">
        <v>14</v>
      </c>
      <c r="R59" s="317" t="s">
        <v>15</v>
      </c>
      <c r="S59" s="317" t="s">
        <v>21</v>
      </c>
      <c r="T59" s="317" t="s">
        <v>29</v>
      </c>
      <c r="U59" s="317" t="s">
        <v>30</v>
      </c>
      <c r="V59" s="317" t="s">
        <v>31</v>
      </c>
      <c r="W59" s="317" t="s">
        <v>47</v>
      </c>
      <c r="X59" s="317" t="s">
        <v>48</v>
      </c>
      <c r="Y59" s="317" t="s">
        <v>49</v>
      </c>
      <c r="Z59" s="317" t="s">
        <v>50</v>
      </c>
      <c r="AA59" s="167" t="s">
        <v>252</v>
      </c>
      <c r="AB59" s="630" t="s">
        <v>81</v>
      </c>
    </row>
    <row r="60" spans="1:126" ht="15.9" customHeight="1" x14ac:dyDescent="0.2">
      <c r="B60" s="909" t="s">
        <v>97</v>
      </c>
      <c r="C60" s="185" t="s">
        <v>98</v>
      </c>
      <c r="D60" s="318"/>
      <c r="E60" s="199"/>
      <c r="F60" s="199"/>
      <c r="G60" s="199"/>
      <c r="H60" s="319"/>
      <c r="I60" s="278"/>
      <c r="J60" s="279"/>
      <c r="K60" s="247"/>
      <c r="L60" s="276"/>
      <c r="M60" s="277"/>
      <c r="N60" s="278"/>
      <c r="O60" s="279"/>
      <c r="P60" s="279"/>
      <c r="Q60" s="279"/>
      <c r="R60" s="279"/>
      <c r="S60" s="279"/>
      <c r="T60" s="279"/>
      <c r="U60" s="279"/>
      <c r="V60" s="279"/>
      <c r="W60" s="279"/>
      <c r="X60" s="279"/>
      <c r="Y60" s="279"/>
      <c r="Z60" s="279"/>
      <c r="AA60" s="280"/>
      <c r="AB60" s="194">
        <f t="shared" si="0"/>
        <v>0</v>
      </c>
    </row>
    <row r="61" spans="1:126" ht="15.9" customHeight="1" x14ac:dyDescent="0.2">
      <c r="B61" s="913"/>
      <c r="C61" s="185"/>
      <c r="D61" s="282" t="s">
        <v>99</v>
      </c>
      <c r="E61" s="195"/>
      <c r="F61" s="320"/>
      <c r="G61" s="195"/>
      <c r="H61" s="321"/>
      <c r="I61" s="239"/>
      <c r="J61" s="240"/>
      <c r="K61" s="195"/>
      <c r="L61" s="282"/>
      <c r="M61" s="238"/>
      <c r="N61" s="239"/>
      <c r="O61" s="240"/>
      <c r="P61" s="240"/>
      <c r="Q61" s="240"/>
      <c r="R61" s="240"/>
      <c r="S61" s="240"/>
      <c r="T61" s="240"/>
      <c r="U61" s="240"/>
      <c r="V61" s="240"/>
      <c r="W61" s="240"/>
      <c r="X61" s="240"/>
      <c r="Y61" s="240"/>
      <c r="Z61" s="240"/>
      <c r="AA61" s="241"/>
      <c r="AB61" s="233">
        <f t="shared" si="0"/>
        <v>0</v>
      </c>
    </row>
    <row r="62" spans="1:126" ht="15.9" customHeight="1" x14ac:dyDescent="0.2">
      <c r="B62" s="913"/>
      <c r="C62" s="185"/>
      <c r="D62" s="282" t="s">
        <v>100</v>
      </c>
      <c r="E62" s="195"/>
      <c r="F62" s="320"/>
      <c r="G62" s="195"/>
      <c r="H62" s="321"/>
      <c r="I62" s="239"/>
      <c r="J62" s="240"/>
      <c r="K62" s="195"/>
      <c r="L62" s="282"/>
      <c r="M62" s="238"/>
      <c r="N62" s="239"/>
      <c r="O62" s="240"/>
      <c r="P62" s="240"/>
      <c r="Q62" s="240"/>
      <c r="R62" s="240"/>
      <c r="S62" s="240"/>
      <c r="T62" s="240"/>
      <c r="U62" s="240"/>
      <c r="V62" s="240"/>
      <c r="W62" s="240"/>
      <c r="X62" s="240"/>
      <c r="Y62" s="240"/>
      <c r="Z62" s="240"/>
      <c r="AA62" s="241"/>
      <c r="AB62" s="233">
        <f t="shared" si="0"/>
        <v>0</v>
      </c>
    </row>
    <row r="63" spans="1:126" ht="15.9" customHeight="1" x14ac:dyDescent="0.2">
      <c r="B63" s="913"/>
      <c r="C63" s="185"/>
      <c r="D63" s="915" t="s">
        <v>101</v>
      </c>
      <c r="E63" s="916"/>
      <c r="F63" s="916"/>
      <c r="G63" s="916"/>
      <c r="H63" s="917"/>
      <c r="I63" s="239"/>
      <c r="J63" s="240"/>
      <c r="K63" s="195"/>
      <c r="L63" s="282"/>
      <c r="M63" s="238"/>
      <c r="N63" s="239"/>
      <c r="O63" s="240"/>
      <c r="P63" s="240"/>
      <c r="Q63" s="240"/>
      <c r="R63" s="240"/>
      <c r="S63" s="240"/>
      <c r="T63" s="240"/>
      <c r="U63" s="240"/>
      <c r="V63" s="240"/>
      <c r="W63" s="240"/>
      <c r="X63" s="240"/>
      <c r="Y63" s="240"/>
      <c r="Z63" s="240"/>
      <c r="AA63" s="241"/>
      <c r="AB63" s="190">
        <f t="shared" si="0"/>
        <v>0</v>
      </c>
    </row>
    <row r="64" spans="1:126" ht="15.9" customHeight="1" thickBot="1" x14ac:dyDescent="0.25">
      <c r="B64" s="913"/>
      <c r="C64" s="322"/>
      <c r="D64" s="323" t="s">
        <v>102</v>
      </c>
      <c r="E64" s="324"/>
      <c r="F64" s="325"/>
      <c r="G64" s="324"/>
      <c r="H64" s="326"/>
      <c r="I64" s="327"/>
      <c r="J64" s="328"/>
      <c r="K64" s="324"/>
      <c r="L64" s="323"/>
      <c r="M64" s="329"/>
      <c r="N64" s="327"/>
      <c r="O64" s="328"/>
      <c r="P64" s="328"/>
      <c r="Q64" s="328"/>
      <c r="R64" s="328"/>
      <c r="S64" s="328"/>
      <c r="T64" s="328"/>
      <c r="U64" s="328"/>
      <c r="V64" s="328"/>
      <c r="W64" s="328"/>
      <c r="X64" s="328"/>
      <c r="Y64" s="328"/>
      <c r="Z64" s="328"/>
      <c r="AA64" s="330"/>
      <c r="AB64" s="331">
        <f t="shared" si="0"/>
        <v>0</v>
      </c>
    </row>
    <row r="65" spans="2:30" ht="15.9" customHeight="1" thickTop="1" x14ac:dyDescent="0.2">
      <c r="B65" s="913"/>
      <c r="C65" s="185" t="s">
        <v>103</v>
      </c>
      <c r="D65" s="318"/>
      <c r="E65" s="199"/>
      <c r="F65" s="332"/>
      <c r="G65" s="199"/>
      <c r="H65" s="333"/>
      <c r="I65" s="234"/>
      <c r="J65" s="235"/>
      <c r="K65" s="199"/>
      <c r="L65" s="267"/>
      <c r="M65" s="243"/>
      <c r="N65" s="234"/>
      <c r="O65" s="235"/>
      <c r="P65" s="235"/>
      <c r="Q65" s="235"/>
      <c r="R65" s="235"/>
      <c r="S65" s="235"/>
      <c r="T65" s="235"/>
      <c r="U65" s="235"/>
      <c r="V65" s="235"/>
      <c r="W65" s="235"/>
      <c r="X65" s="235"/>
      <c r="Y65" s="235"/>
      <c r="Z65" s="235"/>
      <c r="AA65" s="244"/>
      <c r="AB65" s="334">
        <f t="shared" si="0"/>
        <v>0</v>
      </c>
    </row>
    <row r="66" spans="2:30" ht="15.9" customHeight="1" x14ac:dyDescent="0.2">
      <c r="B66" s="913"/>
      <c r="C66" s="185"/>
      <c r="D66" s="335" t="s">
        <v>104</v>
      </c>
      <c r="E66" s="217"/>
      <c r="F66" s="336"/>
      <c r="G66" s="217"/>
      <c r="H66" s="337"/>
      <c r="I66" s="219"/>
      <c r="J66" s="220"/>
      <c r="K66" s="217"/>
      <c r="L66" s="335"/>
      <c r="M66" s="218"/>
      <c r="N66" s="219"/>
      <c r="O66" s="220"/>
      <c r="P66" s="220"/>
      <c r="Q66" s="220"/>
      <c r="R66" s="220"/>
      <c r="S66" s="220"/>
      <c r="T66" s="220"/>
      <c r="U66" s="220"/>
      <c r="V66" s="220"/>
      <c r="W66" s="220"/>
      <c r="X66" s="220"/>
      <c r="Y66" s="220"/>
      <c r="Z66" s="220"/>
      <c r="AA66" s="221"/>
      <c r="AB66" s="233">
        <f t="shared" si="0"/>
        <v>0</v>
      </c>
    </row>
    <row r="67" spans="2:30" ht="15.9" customHeight="1" x14ac:dyDescent="0.2">
      <c r="B67" s="913"/>
      <c r="C67" s="185"/>
      <c r="D67" s="338" t="s">
        <v>105</v>
      </c>
      <c r="E67" s="217"/>
      <c r="F67" s="195"/>
      <c r="G67" s="217"/>
      <c r="H67" s="337"/>
      <c r="I67" s="219"/>
      <c r="J67" s="220"/>
      <c r="K67" s="217"/>
      <c r="L67" s="335"/>
      <c r="M67" s="218"/>
      <c r="N67" s="219"/>
      <c r="O67" s="220"/>
      <c r="P67" s="220"/>
      <c r="Q67" s="220"/>
      <c r="R67" s="220"/>
      <c r="S67" s="220"/>
      <c r="T67" s="220"/>
      <c r="U67" s="220"/>
      <c r="V67" s="220"/>
      <c r="W67" s="220"/>
      <c r="X67" s="220"/>
      <c r="Y67" s="220"/>
      <c r="Z67" s="220"/>
      <c r="AA67" s="221"/>
      <c r="AB67" s="233">
        <f t="shared" si="0"/>
        <v>0</v>
      </c>
    </row>
    <row r="68" spans="2:30" ht="15.9" customHeight="1" x14ac:dyDescent="0.2">
      <c r="B68" s="913"/>
      <c r="C68" s="185"/>
      <c r="D68" s="266"/>
      <c r="E68" s="254" t="s">
        <v>106</v>
      </c>
      <c r="G68" s="195"/>
      <c r="H68" s="321"/>
      <c r="I68" s="239"/>
      <c r="J68" s="240"/>
      <c r="K68" s="195"/>
      <c r="L68" s="282"/>
      <c r="M68" s="238"/>
      <c r="N68" s="239"/>
      <c r="O68" s="240"/>
      <c r="P68" s="240"/>
      <c r="Q68" s="240"/>
      <c r="R68" s="240"/>
      <c r="S68" s="240"/>
      <c r="T68" s="240"/>
      <c r="U68" s="240"/>
      <c r="V68" s="240"/>
      <c r="W68" s="240"/>
      <c r="X68" s="240"/>
      <c r="Y68" s="240"/>
      <c r="Z68" s="240"/>
      <c r="AA68" s="241"/>
      <c r="AB68" s="233">
        <f t="shared" si="0"/>
        <v>0</v>
      </c>
    </row>
    <row r="69" spans="2:30" ht="15.9" customHeight="1" thickBot="1" x14ac:dyDescent="0.25">
      <c r="B69" s="913"/>
      <c r="C69" s="322"/>
      <c r="D69" s="339"/>
      <c r="E69" s="340" t="s">
        <v>107</v>
      </c>
      <c r="F69" s="324"/>
      <c r="G69" s="324"/>
      <c r="H69" s="326"/>
      <c r="I69" s="327"/>
      <c r="J69" s="328"/>
      <c r="K69" s="324"/>
      <c r="L69" s="323"/>
      <c r="M69" s="329"/>
      <c r="N69" s="327"/>
      <c r="O69" s="328"/>
      <c r="P69" s="328"/>
      <c r="Q69" s="328"/>
      <c r="R69" s="328"/>
      <c r="S69" s="328"/>
      <c r="T69" s="328"/>
      <c r="U69" s="328"/>
      <c r="V69" s="328"/>
      <c r="W69" s="328"/>
      <c r="X69" s="328"/>
      <c r="Y69" s="328"/>
      <c r="Z69" s="328"/>
      <c r="AA69" s="330"/>
      <c r="AB69" s="341">
        <f t="shared" si="0"/>
        <v>0</v>
      </c>
    </row>
    <row r="70" spans="2:30" ht="15.9" customHeight="1" thickTop="1" x14ac:dyDescent="0.2">
      <c r="B70" s="913"/>
      <c r="C70" s="342" t="s">
        <v>108</v>
      </c>
      <c r="D70" s="343"/>
      <c r="E70" s="197"/>
      <c r="F70" s="344"/>
      <c r="G70" s="197"/>
      <c r="H70" s="291"/>
      <c r="I70" s="245"/>
      <c r="J70" s="246"/>
      <c r="K70" s="197"/>
      <c r="L70" s="293"/>
      <c r="M70" s="294"/>
      <c r="N70" s="245"/>
      <c r="O70" s="245"/>
      <c r="P70" s="245"/>
      <c r="Q70" s="245"/>
      <c r="R70" s="245"/>
      <c r="S70" s="245"/>
      <c r="T70" s="246"/>
      <c r="U70" s="246"/>
      <c r="V70" s="246"/>
      <c r="W70" s="246"/>
      <c r="X70" s="246"/>
      <c r="Y70" s="246"/>
      <c r="Z70" s="246"/>
      <c r="AA70" s="295"/>
      <c r="AB70" s="334">
        <f t="shared" si="0"/>
        <v>0</v>
      </c>
    </row>
    <row r="71" spans="2:30" ht="15.9" customHeight="1" x14ac:dyDescent="0.2">
      <c r="B71" s="913"/>
      <c r="C71" s="345" t="s">
        <v>19</v>
      </c>
      <c r="D71" s="203"/>
      <c r="E71" s="203"/>
      <c r="F71" s="203"/>
      <c r="G71" s="203"/>
      <c r="H71" s="346"/>
      <c r="I71" s="208"/>
      <c r="J71" s="209"/>
      <c r="K71" s="203"/>
      <c r="L71" s="347"/>
      <c r="M71" s="207"/>
      <c r="N71" s="208"/>
      <c r="O71" s="209"/>
      <c r="P71" s="209"/>
      <c r="Q71" s="209"/>
      <c r="R71" s="209"/>
      <c r="S71" s="209"/>
      <c r="T71" s="209"/>
      <c r="U71" s="209"/>
      <c r="V71" s="209"/>
      <c r="W71" s="209"/>
      <c r="X71" s="209"/>
      <c r="Y71" s="209"/>
      <c r="Z71" s="209"/>
      <c r="AA71" s="210"/>
      <c r="AB71" s="348">
        <f t="shared" si="0"/>
        <v>0</v>
      </c>
    </row>
    <row r="72" spans="2:30" ht="15.9" customHeight="1" x14ac:dyDescent="0.2">
      <c r="B72" s="913"/>
      <c r="C72" s="173" t="s">
        <v>109</v>
      </c>
      <c r="D72" s="247"/>
      <c r="E72" s="247"/>
      <c r="F72" s="247"/>
      <c r="G72" s="247"/>
      <c r="H72" s="349"/>
      <c r="I72" s="278"/>
      <c r="J72" s="279"/>
      <c r="K72" s="247"/>
      <c r="L72" s="276"/>
      <c r="M72" s="277"/>
      <c r="N72" s="278"/>
      <c r="O72" s="279"/>
      <c r="P72" s="279"/>
      <c r="Q72" s="279"/>
      <c r="R72" s="279"/>
      <c r="S72" s="279"/>
      <c r="T72" s="279"/>
      <c r="U72" s="279"/>
      <c r="V72" s="279"/>
      <c r="W72" s="279"/>
      <c r="X72" s="279"/>
      <c r="Y72" s="279"/>
      <c r="Z72" s="279"/>
      <c r="AA72" s="280"/>
      <c r="AB72" s="350">
        <f t="shared" si="0"/>
        <v>0</v>
      </c>
    </row>
    <row r="73" spans="2:30" ht="15.9" customHeight="1" thickBot="1" x14ac:dyDescent="0.25">
      <c r="B73" s="914"/>
      <c r="C73" s="351" t="s">
        <v>110</v>
      </c>
      <c r="D73" s="352"/>
      <c r="E73" s="300"/>
      <c r="F73" s="351"/>
      <c r="G73" s="300"/>
      <c r="H73" s="301"/>
      <c r="I73" s="305"/>
      <c r="J73" s="306"/>
      <c r="K73" s="300"/>
      <c r="L73" s="303"/>
      <c r="M73" s="304"/>
      <c r="N73" s="305"/>
      <c r="O73" s="306"/>
      <c r="P73" s="306"/>
      <c r="Q73" s="306"/>
      <c r="R73" s="306"/>
      <c r="S73" s="306"/>
      <c r="T73" s="306"/>
      <c r="U73" s="306"/>
      <c r="V73" s="306"/>
      <c r="W73" s="306"/>
      <c r="X73" s="306"/>
      <c r="Y73" s="306"/>
      <c r="Z73" s="306"/>
      <c r="AA73" s="353"/>
      <c r="AB73" s="307">
        <f t="shared" si="0"/>
        <v>0</v>
      </c>
    </row>
    <row r="74" spans="2:30" s="199" customFormat="1" ht="15.9" customHeight="1" thickBot="1" x14ac:dyDescent="0.25">
      <c r="B74" s="308"/>
      <c r="AB74" s="159"/>
    </row>
    <row r="75" spans="2:30" ht="15.9" customHeight="1" thickBot="1" x14ac:dyDescent="0.25">
      <c r="B75" s="313" t="s">
        <v>96</v>
      </c>
      <c r="C75" s="314"/>
      <c r="D75" s="314"/>
      <c r="E75" s="315"/>
      <c r="F75" s="315"/>
      <c r="G75" s="315"/>
      <c r="H75" s="316"/>
      <c r="I75" s="317" t="s">
        <v>6</v>
      </c>
      <c r="J75" s="164" t="s">
        <v>7</v>
      </c>
      <c r="K75" s="164" t="s">
        <v>8</v>
      </c>
      <c r="L75" s="165" t="s">
        <v>9</v>
      </c>
      <c r="M75" s="166" t="s">
        <v>10</v>
      </c>
      <c r="N75" s="317" t="s">
        <v>11</v>
      </c>
      <c r="O75" s="317" t="s">
        <v>12</v>
      </c>
      <c r="P75" s="317" t="s">
        <v>13</v>
      </c>
      <c r="Q75" s="317" t="s">
        <v>14</v>
      </c>
      <c r="R75" s="317" t="s">
        <v>15</v>
      </c>
      <c r="S75" s="317" t="s">
        <v>21</v>
      </c>
      <c r="T75" s="317" t="s">
        <v>29</v>
      </c>
      <c r="U75" s="317" t="s">
        <v>30</v>
      </c>
      <c r="V75" s="317" t="s">
        <v>31</v>
      </c>
      <c r="W75" s="317" t="s">
        <v>47</v>
      </c>
      <c r="X75" s="317" t="s">
        <v>48</v>
      </c>
      <c r="Y75" s="317" t="s">
        <v>49</v>
      </c>
      <c r="Z75" s="317" t="s">
        <v>50</v>
      </c>
      <c r="AA75" s="167" t="s">
        <v>252</v>
      </c>
    </row>
    <row r="76" spans="2:30" ht="15.9" customHeight="1" x14ac:dyDescent="0.2">
      <c r="B76" s="896" t="s">
        <v>111</v>
      </c>
      <c r="C76" s="354" t="s">
        <v>112</v>
      </c>
      <c r="D76" s="355"/>
      <c r="E76" s="355"/>
      <c r="F76" s="355"/>
      <c r="G76" s="355"/>
      <c r="H76" s="356"/>
      <c r="I76" s="357"/>
      <c r="J76" s="358"/>
      <c r="K76" s="358"/>
      <c r="L76" s="359"/>
      <c r="M76" s="360"/>
      <c r="N76" s="360"/>
      <c r="O76" s="361"/>
      <c r="P76" s="361"/>
      <c r="Q76" s="361"/>
      <c r="R76" s="361"/>
      <c r="S76" s="361"/>
      <c r="T76" s="361"/>
      <c r="U76" s="361"/>
      <c r="V76" s="361"/>
      <c r="W76" s="361"/>
      <c r="X76" s="361"/>
      <c r="Y76" s="358"/>
      <c r="Z76" s="358"/>
      <c r="AA76" s="362"/>
    </row>
    <row r="77" spans="2:30" ht="15.9" customHeight="1" x14ac:dyDescent="0.2">
      <c r="B77" s="897"/>
      <c r="C77" s="363" t="s">
        <v>113</v>
      </c>
      <c r="D77" s="223"/>
      <c r="E77" s="223"/>
      <c r="F77" s="223"/>
      <c r="G77" s="223"/>
      <c r="H77" s="198"/>
      <c r="I77" s="271"/>
      <c r="J77" s="228"/>
      <c r="K77" s="228"/>
      <c r="L77" s="364"/>
      <c r="M77" s="227"/>
      <c r="N77" s="227"/>
      <c r="O77" s="228"/>
      <c r="P77" s="228"/>
      <c r="Q77" s="228"/>
      <c r="R77" s="228"/>
      <c r="S77" s="228"/>
      <c r="T77" s="228"/>
      <c r="U77" s="228"/>
      <c r="V77" s="228"/>
      <c r="W77" s="228"/>
      <c r="X77" s="228"/>
      <c r="Y77" s="228"/>
      <c r="Z77" s="228"/>
      <c r="AA77" s="229"/>
    </row>
    <row r="78" spans="2:30" ht="15.9" customHeight="1" thickBot="1" x14ac:dyDescent="0.25">
      <c r="B78" s="918"/>
      <c r="C78" s="351" t="s">
        <v>114</v>
      </c>
      <c r="D78" s="300"/>
      <c r="E78" s="300"/>
      <c r="F78" s="300"/>
      <c r="G78" s="300"/>
      <c r="H78" s="301"/>
      <c r="I78" s="365"/>
      <c r="J78" s="306"/>
      <c r="K78" s="306"/>
      <c r="L78" s="352"/>
      <c r="M78" s="305"/>
      <c r="N78" s="305"/>
      <c r="O78" s="306"/>
      <c r="P78" s="306"/>
      <c r="Q78" s="306"/>
      <c r="R78" s="306"/>
      <c r="S78" s="306"/>
      <c r="T78" s="306"/>
      <c r="U78" s="306"/>
      <c r="V78" s="306"/>
      <c r="W78" s="306"/>
      <c r="X78" s="306"/>
      <c r="Y78" s="306"/>
      <c r="Z78" s="306"/>
      <c r="AA78" s="353"/>
    </row>
    <row r="79" spans="2:30" ht="15.9" customHeight="1" thickBot="1" x14ac:dyDescent="0.25">
      <c r="B79" s="896"/>
      <c r="C79" s="366" t="s">
        <v>115</v>
      </c>
      <c r="D79" s="211"/>
      <c r="E79" s="211"/>
      <c r="F79" s="211"/>
      <c r="G79" s="211"/>
      <c r="H79" s="333"/>
      <c r="I79" s="367"/>
      <c r="J79" s="368"/>
      <c r="K79" s="368"/>
      <c r="L79" s="369"/>
      <c r="M79" s="370"/>
      <c r="N79" s="370"/>
      <c r="O79" s="370"/>
      <c r="P79" s="370"/>
      <c r="Q79" s="370"/>
      <c r="R79" s="370"/>
      <c r="S79" s="370"/>
      <c r="T79" s="370"/>
      <c r="U79" s="370"/>
      <c r="V79" s="370"/>
      <c r="W79" s="370"/>
      <c r="X79" s="370"/>
      <c r="Y79" s="370"/>
      <c r="Z79" s="370"/>
      <c r="AA79" s="371"/>
      <c r="AB79" s="199"/>
      <c r="AD79" s="199"/>
    </row>
    <row r="80" spans="2:30" ht="15.9" customHeight="1" thickBot="1" x14ac:dyDescent="0.25">
      <c r="B80" s="897"/>
      <c r="C80" s="363" t="s">
        <v>248</v>
      </c>
      <c r="D80" s="223"/>
      <c r="E80" s="223"/>
      <c r="F80" s="223"/>
      <c r="G80" s="198"/>
      <c r="H80" s="416"/>
      <c r="I80" s="265"/>
      <c r="J80" s="225"/>
      <c r="K80" s="225"/>
      <c r="L80" s="372"/>
      <c r="M80" s="373" t="s">
        <v>28</v>
      </c>
      <c r="N80" s="373" t="s">
        <v>28</v>
      </c>
      <c r="O80" s="373" t="s">
        <v>28</v>
      </c>
      <c r="P80" s="373" t="s">
        <v>28</v>
      </c>
      <c r="Q80" s="373" t="s">
        <v>28</v>
      </c>
      <c r="R80" s="373" t="s">
        <v>28</v>
      </c>
      <c r="S80" s="373" t="s">
        <v>28</v>
      </c>
      <c r="T80" s="373" t="s">
        <v>28</v>
      </c>
      <c r="U80" s="373" t="s">
        <v>28</v>
      </c>
      <c r="V80" s="373" t="s">
        <v>28</v>
      </c>
      <c r="W80" s="373" t="s">
        <v>28</v>
      </c>
      <c r="X80" s="373" t="s">
        <v>28</v>
      </c>
      <c r="Y80" s="373" t="s">
        <v>28</v>
      </c>
      <c r="Z80" s="373" t="s">
        <v>28</v>
      </c>
      <c r="AA80" s="615" t="s">
        <v>28</v>
      </c>
      <c r="AB80" s="381"/>
      <c r="AD80" s="199"/>
    </row>
    <row r="81" spans="2:31" ht="15.9" customHeight="1" x14ac:dyDescent="0.2">
      <c r="B81" s="897"/>
      <c r="C81" s="366" t="s">
        <v>116</v>
      </c>
      <c r="D81" s="211"/>
      <c r="E81" s="211"/>
      <c r="F81" s="211"/>
      <c r="G81" s="211"/>
      <c r="H81" s="333"/>
      <c r="I81" s="178" t="s">
        <v>89</v>
      </c>
      <c r="J81" s="375" t="s">
        <v>89</v>
      </c>
      <c r="K81" s="375" t="s">
        <v>89</v>
      </c>
      <c r="L81" s="214" t="s">
        <v>89</v>
      </c>
      <c r="M81" s="376"/>
      <c r="N81" s="376"/>
      <c r="O81" s="375"/>
      <c r="P81" s="375"/>
      <c r="Q81" s="375"/>
      <c r="R81" s="375"/>
      <c r="S81" s="375"/>
      <c r="T81" s="375"/>
      <c r="U81" s="375"/>
      <c r="V81" s="375"/>
      <c r="W81" s="375"/>
      <c r="X81" s="375"/>
      <c r="Y81" s="375"/>
      <c r="Z81" s="375"/>
      <c r="AA81" s="377"/>
      <c r="AB81" s="199"/>
      <c r="AD81" s="199"/>
    </row>
    <row r="82" spans="2:31" ht="15.9" customHeight="1" x14ac:dyDescent="0.2">
      <c r="B82" s="897"/>
      <c r="C82" s="320" t="s">
        <v>117</v>
      </c>
      <c r="D82" s="195"/>
      <c r="E82" s="195"/>
      <c r="F82" s="195"/>
      <c r="G82" s="195"/>
      <c r="H82" s="321"/>
      <c r="I82" s="186" t="s">
        <v>89</v>
      </c>
      <c r="J82" s="189" t="s">
        <v>89</v>
      </c>
      <c r="K82" s="189" t="s">
        <v>89</v>
      </c>
      <c r="L82" s="187" t="s">
        <v>89</v>
      </c>
      <c r="M82" s="598"/>
      <c r="N82" s="373"/>
      <c r="O82" s="225"/>
      <c r="P82" s="225"/>
      <c r="Q82" s="225"/>
      <c r="R82" s="225"/>
      <c r="S82" s="225"/>
      <c r="T82" s="225"/>
      <c r="U82" s="225"/>
      <c r="V82" s="225"/>
      <c r="W82" s="225"/>
      <c r="X82" s="225"/>
      <c r="Y82" s="225"/>
      <c r="Z82" s="225"/>
      <c r="AA82" s="374"/>
      <c r="AB82" s="199"/>
      <c r="AD82" s="199"/>
    </row>
    <row r="83" spans="2:31" ht="15.9" customHeight="1" x14ac:dyDescent="0.2">
      <c r="B83" s="897"/>
      <c r="C83" s="363" t="s">
        <v>249</v>
      </c>
      <c r="D83" s="223"/>
      <c r="E83" s="223"/>
      <c r="F83" s="223"/>
      <c r="G83" s="223"/>
      <c r="H83" s="198"/>
      <c r="I83" s="224" t="s">
        <v>89</v>
      </c>
      <c r="J83" s="225" t="s">
        <v>89</v>
      </c>
      <c r="K83" s="225" t="s">
        <v>89</v>
      </c>
      <c r="L83" s="372" t="s">
        <v>89</v>
      </c>
      <c r="M83" s="595"/>
      <c r="N83" s="595"/>
      <c r="O83" s="596"/>
      <c r="P83" s="596"/>
      <c r="Q83" s="596"/>
      <c r="R83" s="596"/>
      <c r="S83" s="596"/>
      <c r="T83" s="596"/>
      <c r="U83" s="596"/>
      <c r="V83" s="596"/>
      <c r="W83" s="596"/>
      <c r="X83" s="596"/>
      <c r="Y83" s="596"/>
      <c r="Z83" s="596"/>
      <c r="AA83" s="597"/>
      <c r="AB83" s="381"/>
      <c r="AD83" s="199"/>
    </row>
    <row r="84" spans="2:31" ht="15.9" customHeight="1" thickBot="1" x14ac:dyDescent="0.25">
      <c r="B84" s="609"/>
      <c r="C84" s="211" t="s">
        <v>231</v>
      </c>
      <c r="D84" s="193"/>
      <c r="E84" s="193"/>
      <c r="F84" s="193"/>
      <c r="G84" s="193"/>
      <c r="H84" s="610"/>
      <c r="I84" s="212" t="s">
        <v>28</v>
      </c>
      <c r="J84" s="375" t="s">
        <v>28</v>
      </c>
      <c r="K84" s="375" t="s">
        <v>28</v>
      </c>
      <c r="L84" s="214" t="s">
        <v>28</v>
      </c>
      <c r="M84" s="600">
        <f>M81*M85</f>
        <v>0</v>
      </c>
      <c r="N84" s="602">
        <f t="shared" ref="N84:AA84" si="16">N81*N85</f>
        <v>0</v>
      </c>
      <c r="O84" s="599">
        <f t="shared" si="16"/>
        <v>0</v>
      </c>
      <c r="P84" s="602">
        <f t="shared" si="16"/>
        <v>0</v>
      </c>
      <c r="Q84" s="602">
        <f t="shared" si="16"/>
        <v>0</v>
      </c>
      <c r="R84" s="602">
        <f t="shared" si="16"/>
        <v>0</v>
      </c>
      <c r="S84" s="602">
        <f t="shared" si="16"/>
        <v>0</v>
      </c>
      <c r="T84" s="602">
        <f t="shared" si="16"/>
        <v>0</v>
      </c>
      <c r="U84" s="602">
        <f t="shared" si="16"/>
        <v>0</v>
      </c>
      <c r="V84" s="602">
        <f t="shared" si="16"/>
        <v>0</v>
      </c>
      <c r="W84" s="602">
        <f t="shared" si="16"/>
        <v>0</v>
      </c>
      <c r="X84" s="602">
        <f t="shared" si="16"/>
        <v>0</v>
      </c>
      <c r="Y84" s="602">
        <f t="shared" si="16"/>
        <v>0</v>
      </c>
      <c r="Z84" s="599">
        <f t="shared" si="16"/>
        <v>0</v>
      </c>
      <c r="AA84" s="604">
        <f t="shared" si="16"/>
        <v>0</v>
      </c>
      <c r="AB84" s="199"/>
      <c r="AD84" s="199"/>
    </row>
    <row r="85" spans="2:31" ht="15.9" customHeight="1" thickBot="1" x14ac:dyDescent="0.25">
      <c r="B85" s="609"/>
      <c r="C85" s="320"/>
      <c r="D85" s="195"/>
      <c r="E85" s="195"/>
      <c r="F85" s="195"/>
      <c r="G85" s="321" t="s">
        <v>232</v>
      </c>
      <c r="H85" s="611"/>
      <c r="I85" s="186" t="s">
        <v>28</v>
      </c>
      <c r="J85" s="189" t="s">
        <v>28</v>
      </c>
      <c r="K85" s="189" t="s">
        <v>28</v>
      </c>
      <c r="L85" s="187" t="s">
        <v>28</v>
      </c>
      <c r="M85" s="605">
        <f>1</f>
        <v>1</v>
      </c>
      <c r="N85" s="606">
        <f>M85/(1+$H$85)</f>
        <v>1</v>
      </c>
      <c r="O85" s="606">
        <f t="shared" ref="O85:AA85" si="17">N85/(1+$H$85)</f>
        <v>1</v>
      </c>
      <c r="P85" s="606">
        <f t="shared" si="17"/>
        <v>1</v>
      </c>
      <c r="Q85" s="606">
        <f t="shared" si="17"/>
        <v>1</v>
      </c>
      <c r="R85" s="606">
        <f t="shared" si="17"/>
        <v>1</v>
      </c>
      <c r="S85" s="606">
        <f t="shared" si="17"/>
        <v>1</v>
      </c>
      <c r="T85" s="606">
        <f t="shared" si="17"/>
        <v>1</v>
      </c>
      <c r="U85" s="606">
        <f t="shared" si="17"/>
        <v>1</v>
      </c>
      <c r="V85" s="606">
        <f t="shared" si="17"/>
        <v>1</v>
      </c>
      <c r="W85" s="606">
        <f t="shared" si="17"/>
        <v>1</v>
      </c>
      <c r="X85" s="606">
        <f t="shared" si="17"/>
        <v>1</v>
      </c>
      <c r="Y85" s="606">
        <f t="shared" si="17"/>
        <v>1</v>
      </c>
      <c r="Z85" s="606">
        <f t="shared" si="17"/>
        <v>1</v>
      </c>
      <c r="AA85" s="607">
        <f t="shared" si="17"/>
        <v>1</v>
      </c>
      <c r="AB85" s="199"/>
      <c r="AD85" s="199"/>
    </row>
    <row r="86" spans="2:31" ht="15.9" customHeight="1" thickBot="1" x14ac:dyDescent="0.25">
      <c r="B86" s="612"/>
      <c r="C86" s="626" t="s">
        <v>229</v>
      </c>
      <c r="D86" s="626"/>
      <c r="E86" s="626"/>
      <c r="F86" s="626"/>
      <c r="G86" s="626"/>
      <c r="H86" s="613"/>
      <c r="I86" s="379" t="s">
        <v>230</v>
      </c>
      <c r="J86" s="380" t="s">
        <v>230</v>
      </c>
      <c r="K86" s="593" t="s">
        <v>230</v>
      </c>
      <c r="L86" s="608" t="s">
        <v>230</v>
      </c>
      <c r="M86" s="601" t="s">
        <v>230</v>
      </c>
      <c r="N86" s="603" t="s">
        <v>230</v>
      </c>
      <c r="O86" s="603" t="s">
        <v>230</v>
      </c>
      <c r="P86" s="603" t="s">
        <v>230</v>
      </c>
      <c r="Q86" s="603" t="s">
        <v>230</v>
      </c>
      <c r="R86" s="603" t="s">
        <v>230</v>
      </c>
      <c r="S86" s="603" t="s">
        <v>230</v>
      </c>
      <c r="T86" s="603" t="s">
        <v>230</v>
      </c>
      <c r="U86" s="603" t="s">
        <v>230</v>
      </c>
      <c r="V86" s="603" t="s">
        <v>230</v>
      </c>
      <c r="W86" s="603" t="s">
        <v>230</v>
      </c>
      <c r="X86" s="603" t="s">
        <v>230</v>
      </c>
      <c r="Y86" s="603" t="s">
        <v>230</v>
      </c>
      <c r="Z86" s="603" t="s">
        <v>230</v>
      </c>
      <c r="AA86" s="594" t="s">
        <v>230</v>
      </c>
      <c r="AB86" s="199"/>
      <c r="AD86" s="199"/>
    </row>
    <row r="87" spans="2:31" ht="15.9" customHeight="1" x14ac:dyDescent="0.2">
      <c r="B87" s="382"/>
      <c r="C87" s="199"/>
      <c r="D87" s="199"/>
      <c r="E87" s="199"/>
      <c r="F87" s="199"/>
      <c r="G87" s="199"/>
      <c r="H87" s="199"/>
      <c r="I87" s="199"/>
      <c r="J87" s="199"/>
      <c r="K87" s="199"/>
      <c r="L87" s="199"/>
      <c r="M87" s="199"/>
      <c r="N87" s="199"/>
      <c r="O87" s="199"/>
      <c r="P87" s="199"/>
      <c r="Q87" s="199"/>
      <c r="R87" s="199"/>
      <c r="S87" s="199"/>
      <c r="T87" s="199"/>
      <c r="U87" s="199"/>
      <c r="V87" s="199"/>
      <c r="W87" s="199"/>
      <c r="X87" s="199"/>
      <c r="Y87" s="199"/>
      <c r="Z87" s="199"/>
      <c r="AA87" s="199"/>
      <c r="AB87" s="199"/>
      <c r="AE87" s="199"/>
    </row>
    <row r="88" spans="2:31" ht="15.9" customHeight="1" thickBot="1" x14ac:dyDescent="0.25">
      <c r="B88" s="159" t="s">
        <v>118</v>
      </c>
      <c r="C88" s="199"/>
      <c r="D88" s="199"/>
      <c r="E88" s="199"/>
      <c r="F88" s="199"/>
      <c r="G88" s="199"/>
      <c r="H88" s="199"/>
      <c r="I88" s="162"/>
      <c r="J88" s="162"/>
      <c r="K88" s="162"/>
      <c r="L88" s="162"/>
      <c r="M88" s="162"/>
      <c r="N88" s="162"/>
      <c r="O88" s="162"/>
      <c r="P88" s="162"/>
      <c r="Q88" s="162"/>
      <c r="R88" s="162"/>
      <c r="S88" s="162"/>
      <c r="T88" s="162"/>
      <c r="U88" s="162"/>
      <c r="V88" s="162"/>
      <c r="W88" s="162"/>
      <c r="X88" s="162"/>
      <c r="Y88" s="162"/>
      <c r="Z88" s="162"/>
      <c r="AA88" s="162"/>
      <c r="AB88" s="163" t="s">
        <v>79</v>
      </c>
    </row>
    <row r="89" spans="2:31" ht="15.9" customHeight="1" thickBot="1" x14ac:dyDescent="0.25">
      <c r="B89" s="313" t="s">
        <v>96</v>
      </c>
      <c r="C89" s="383"/>
      <c r="D89" s="383"/>
      <c r="E89" s="384"/>
      <c r="F89" s="384"/>
      <c r="G89" s="384"/>
      <c r="H89" s="385"/>
      <c r="I89" s="317" t="s">
        <v>6</v>
      </c>
      <c r="J89" s="164" t="s">
        <v>7</v>
      </c>
      <c r="K89" s="164" t="s">
        <v>8</v>
      </c>
      <c r="L89" s="165" t="s">
        <v>9</v>
      </c>
      <c r="M89" s="166" t="s">
        <v>10</v>
      </c>
      <c r="N89" s="317" t="s">
        <v>11</v>
      </c>
      <c r="O89" s="317" t="s">
        <v>12</v>
      </c>
      <c r="P89" s="317" t="s">
        <v>13</v>
      </c>
      <c r="Q89" s="317" t="s">
        <v>14</v>
      </c>
      <c r="R89" s="317" t="s">
        <v>15</v>
      </c>
      <c r="S89" s="317" t="s">
        <v>21</v>
      </c>
      <c r="T89" s="317" t="s">
        <v>29</v>
      </c>
      <c r="U89" s="317" t="s">
        <v>30</v>
      </c>
      <c r="V89" s="317" t="s">
        <v>31</v>
      </c>
      <c r="W89" s="317" t="s">
        <v>47</v>
      </c>
      <c r="X89" s="317" t="s">
        <v>48</v>
      </c>
      <c r="Y89" s="317" t="s">
        <v>49</v>
      </c>
      <c r="Z89" s="317" t="s">
        <v>50</v>
      </c>
      <c r="AA89" s="167" t="s">
        <v>252</v>
      </c>
      <c r="AB89" s="168" t="s">
        <v>81</v>
      </c>
    </row>
    <row r="90" spans="2:31" ht="15.9" customHeight="1" x14ac:dyDescent="0.2">
      <c r="B90" s="386"/>
      <c r="C90" s="309"/>
      <c r="D90" s="354" t="s">
        <v>119</v>
      </c>
      <c r="E90" s="355"/>
      <c r="F90" s="355"/>
      <c r="G90" s="355"/>
      <c r="H90" s="356"/>
      <c r="I90" s="387"/>
      <c r="J90" s="387"/>
      <c r="K90" s="387"/>
      <c r="L90" s="388"/>
      <c r="M90" s="389" t="s">
        <v>82</v>
      </c>
      <c r="N90" s="389" t="s">
        <v>82</v>
      </c>
      <c r="O90" s="389" t="s">
        <v>82</v>
      </c>
      <c r="P90" s="389" t="s">
        <v>82</v>
      </c>
      <c r="Q90" s="389" t="s">
        <v>82</v>
      </c>
      <c r="R90" s="389" t="s">
        <v>82</v>
      </c>
      <c r="S90" s="389" t="s">
        <v>82</v>
      </c>
      <c r="T90" s="389" t="s">
        <v>82</v>
      </c>
      <c r="U90" s="389" t="s">
        <v>82</v>
      </c>
      <c r="V90" s="389" t="s">
        <v>82</v>
      </c>
      <c r="W90" s="389" t="s">
        <v>82</v>
      </c>
      <c r="X90" s="389" t="s">
        <v>82</v>
      </c>
      <c r="Y90" s="389" t="s">
        <v>82</v>
      </c>
      <c r="Z90" s="389" t="s">
        <v>82</v>
      </c>
      <c r="AA90" s="390" t="s">
        <v>82</v>
      </c>
      <c r="AB90" s="391" t="s">
        <v>120</v>
      </c>
    </row>
    <row r="91" spans="2:31" ht="15.9" customHeight="1" x14ac:dyDescent="0.2">
      <c r="B91" s="381"/>
      <c r="C91" s="199"/>
      <c r="D91" s="336"/>
      <c r="E91" s="217" t="s">
        <v>121</v>
      </c>
      <c r="F91" s="217"/>
      <c r="G91" s="217"/>
      <c r="H91" s="337"/>
      <c r="I91" s="378"/>
      <c r="J91" s="378"/>
      <c r="K91" s="378"/>
      <c r="L91" s="392"/>
      <c r="M91" s="232" t="s">
        <v>82</v>
      </c>
      <c r="N91" s="232" t="s">
        <v>82</v>
      </c>
      <c r="O91" s="232" t="s">
        <v>82</v>
      </c>
      <c r="P91" s="232" t="s">
        <v>82</v>
      </c>
      <c r="Q91" s="232" t="s">
        <v>82</v>
      </c>
      <c r="R91" s="232" t="s">
        <v>82</v>
      </c>
      <c r="S91" s="232" t="s">
        <v>82</v>
      </c>
      <c r="T91" s="232" t="s">
        <v>82</v>
      </c>
      <c r="U91" s="232" t="s">
        <v>82</v>
      </c>
      <c r="V91" s="232" t="s">
        <v>82</v>
      </c>
      <c r="W91" s="232" t="s">
        <v>82</v>
      </c>
      <c r="X91" s="232" t="s">
        <v>82</v>
      </c>
      <c r="Y91" s="232" t="s">
        <v>82</v>
      </c>
      <c r="Z91" s="232" t="s">
        <v>82</v>
      </c>
      <c r="AA91" s="374" t="s">
        <v>82</v>
      </c>
      <c r="AB91" s="393"/>
    </row>
    <row r="92" spans="2:31" ht="15.9" customHeight="1" x14ac:dyDescent="0.2">
      <c r="B92" s="381"/>
      <c r="C92" s="199"/>
      <c r="D92" s="394" t="s">
        <v>122</v>
      </c>
      <c r="E92" s="193"/>
      <c r="F92" s="193"/>
      <c r="G92" s="193"/>
      <c r="H92" s="297"/>
      <c r="I92" s="181" t="s">
        <v>82</v>
      </c>
      <c r="J92" s="181" t="s">
        <v>82</v>
      </c>
      <c r="K92" s="181" t="s">
        <v>82</v>
      </c>
      <c r="L92" s="180" t="s">
        <v>82</v>
      </c>
      <c r="M92" s="181"/>
      <c r="N92" s="182"/>
      <c r="O92" s="182"/>
      <c r="P92" s="182"/>
      <c r="Q92" s="182"/>
      <c r="R92" s="182"/>
      <c r="S92" s="182"/>
      <c r="T92" s="182"/>
      <c r="U92" s="182"/>
      <c r="V92" s="182"/>
      <c r="W92" s="182"/>
      <c r="X92" s="182"/>
      <c r="Y92" s="182"/>
      <c r="Z92" s="182"/>
      <c r="AA92" s="183"/>
      <c r="AB92" s="395" t="s">
        <v>123</v>
      </c>
    </row>
    <row r="93" spans="2:31" ht="15.9" customHeight="1" x14ac:dyDescent="0.2">
      <c r="B93" s="381"/>
      <c r="C93" s="199"/>
      <c r="D93" s="363"/>
      <c r="E93" s="223" t="s">
        <v>121</v>
      </c>
      <c r="F93" s="223"/>
      <c r="G93" s="223"/>
      <c r="H93" s="198"/>
      <c r="I93" s="373" t="s">
        <v>82</v>
      </c>
      <c r="J93" s="373" t="s">
        <v>82</v>
      </c>
      <c r="K93" s="373" t="s">
        <v>82</v>
      </c>
      <c r="L93" s="372" t="s">
        <v>82</v>
      </c>
      <c r="M93" s="373"/>
      <c r="N93" s="225"/>
      <c r="O93" s="225"/>
      <c r="P93" s="225"/>
      <c r="Q93" s="225"/>
      <c r="R93" s="225"/>
      <c r="S93" s="225"/>
      <c r="T93" s="225"/>
      <c r="U93" s="225"/>
      <c r="V93" s="225"/>
      <c r="W93" s="225"/>
      <c r="X93" s="225"/>
      <c r="Y93" s="225"/>
      <c r="Z93" s="225"/>
      <c r="AA93" s="374"/>
      <c r="AB93" s="396"/>
    </row>
    <row r="94" spans="2:31" ht="15.9" customHeight="1" x14ac:dyDescent="0.2">
      <c r="B94" s="381"/>
      <c r="C94" s="199"/>
      <c r="D94" s="366" t="s">
        <v>124</v>
      </c>
      <c r="E94" s="211"/>
      <c r="F94" s="211"/>
      <c r="G94" s="211"/>
      <c r="H94" s="333"/>
      <c r="I94" s="376" t="s">
        <v>82</v>
      </c>
      <c r="J94" s="376" t="s">
        <v>82</v>
      </c>
      <c r="K94" s="376" t="s">
        <v>82</v>
      </c>
      <c r="L94" s="397" t="s">
        <v>82</v>
      </c>
      <c r="M94" s="376"/>
      <c r="N94" s="375"/>
      <c r="O94" s="375"/>
      <c r="P94" s="375"/>
      <c r="Q94" s="375"/>
      <c r="R94" s="375"/>
      <c r="S94" s="375"/>
      <c r="T94" s="375"/>
      <c r="U94" s="375"/>
      <c r="V94" s="375"/>
      <c r="W94" s="375"/>
      <c r="X94" s="375"/>
      <c r="Y94" s="375"/>
      <c r="Z94" s="375"/>
      <c r="AA94" s="377"/>
      <c r="AB94" s="398" t="s">
        <v>125</v>
      </c>
    </row>
    <row r="95" spans="2:31" ht="15.9" customHeight="1" x14ac:dyDescent="0.2">
      <c r="B95" s="381"/>
      <c r="C95" s="199"/>
      <c r="D95" s="336"/>
      <c r="E95" s="217" t="s">
        <v>121</v>
      </c>
      <c r="F95" s="217"/>
      <c r="G95" s="217"/>
      <c r="H95" s="337"/>
      <c r="I95" s="378" t="s">
        <v>82</v>
      </c>
      <c r="J95" s="378" t="s">
        <v>82</v>
      </c>
      <c r="K95" s="378" t="s">
        <v>82</v>
      </c>
      <c r="L95" s="399" t="s">
        <v>82</v>
      </c>
      <c r="M95" s="378"/>
      <c r="N95" s="232"/>
      <c r="O95" s="232"/>
      <c r="P95" s="232"/>
      <c r="Q95" s="232"/>
      <c r="R95" s="232"/>
      <c r="S95" s="232"/>
      <c r="T95" s="232"/>
      <c r="U95" s="232"/>
      <c r="V95" s="232"/>
      <c r="W95" s="232"/>
      <c r="X95" s="232"/>
      <c r="Y95" s="232"/>
      <c r="Z95" s="232"/>
      <c r="AA95" s="400"/>
      <c r="AB95" s="393"/>
    </row>
    <row r="96" spans="2:31" ht="15.9" customHeight="1" x14ac:dyDescent="0.2">
      <c r="B96" s="381"/>
      <c r="C96" s="199"/>
      <c r="D96" s="394" t="s">
        <v>126</v>
      </c>
      <c r="E96" s="193"/>
      <c r="F96" s="193"/>
      <c r="G96" s="193"/>
      <c r="H96" s="297"/>
      <c r="I96" s="181" t="s">
        <v>82</v>
      </c>
      <c r="J96" s="181" t="s">
        <v>82</v>
      </c>
      <c r="K96" s="181" t="s">
        <v>82</v>
      </c>
      <c r="L96" s="401" t="s">
        <v>82</v>
      </c>
      <c r="M96" s="181"/>
      <c r="N96" s="182"/>
      <c r="O96" s="182"/>
      <c r="P96" s="182"/>
      <c r="Q96" s="182"/>
      <c r="R96" s="182"/>
      <c r="S96" s="182"/>
      <c r="T96" s="182"/>
      <c r="U96" s="182"/>
      <c r="V96" s="182"/>
      <c r="W96" s="182"/>
      <c r="X96" s="182"/>
      <c r="Y96" s="182"/>
      <c r="Z96" s="182"/>
      <c r="AA96" s="183"/>
      <c r="AB96" s="395" t="s">
        <v>127</v>
      </c>
    </row>
    <row r="97" spans="1:28" ht="15.9" customHeight="1" x14ac:dyDescent="0.2">
      <c r="B97" s="381"/>
      <c r="C97" s="199"/>
      <c r="D97" s="363"/>
      <c r="E97" s="223" t="s">
        <v>121</v>
      </c>
      <c r="F97" s="223"/>
      <c r="G97" s="223"/>
      <c r="H97" s="198"/>
      <c r="I97" s="560" t="s">
        <v>82</v>
      </c>
      <c r="J97" s="561" t="s">
        <v>82</v>
      </c>
      <c r="K97" s="561" t="s">
        <v>82</v>
      </c>
      <c r="L97" s="372" t="s">
        <v>82</v>
      </c>
      <c r="M97" s="373"/>
      <c r="N97" s="225"/>
      <c r="O97" s="225"/>
      <c r="P97" s="225"/>
      <c r="Q97" s="225"/>
      <c r="R97" s="225"/>
      <c r="S97" s="225"/>
      <c r="T97" s="225"/>
      <c r="U97" s="225"/>
      <c r="V97" s="225"/>
      <c r="W97" s="225"/>
      <c r="X97" s="225"/>
      <c r="Y97" s="225"/>
      <c r="Z97" s="225"/>
      <c r="AA97" s="374"/>
      <c r="AB97" s="396"/>
    </row>
    <row r="98" spans="1:28" ht="15.9" customHeight="1" x14ac:dyDescent="0.2">
      <c r="B98" s="381"/>
      <c r="C98" s="318"/>
      <c r="D98" s="366" t="s">
        <v>288</v>
      </c>
      <c r="E98" s="211"/>
      <c r="F98" s="211"/>
      <c r="G98" s="211"/>
      <c r="H98" s="333"/>
      <c r="I98" s="376" t="s">
        <v>76</v>
      </c>
      <c r="J98" s="376" t="s">
        <v>76</v>
      </c>
      <c r="K98" s="376" t="s">
        <v>76</v>
      </c>
      <c r="L98" s="397" t="s">
        <v>76</v>
      </c>
      <c r="M98" s="376"/>
      <c r="N98" s="376"/>
      <c r="O98" s="376"/>
      <c r="P98" s="376"/>
      <c r="Q98" s="376"/>
      <c r="R98" s="376"/>
      <c r="S98" s="376"/>
      <c r="T98" s="376"/>
      <c r="U98" s="376"/>
      <c r="V98" s="376"/>
      <c r="W98" s="376"/>
      <c r="X98" s="376"/>
      <c r="Y98" s="376"/>
      <c r="Z98" s="376"/>
      <c r="AA98" s="377"/>
      <c r="AB98" s="657"/>
    </row>
    <row r="99" spans="1:28" ht="15.9" customHeight="1" thickBot="1" x14ac:dyDescent="0.25">
      <c r="B99" s="661"/>
      <c r="C99" s="662"/>
      <c r="D99" s="693" t="s">
        <v>265</v>
      </c>
      <c r="E99" s="693"/>
      <c r="F99" s="693"/>
      <c r="G99" s="693"/>
      <c r="H99" s="694"/>
      <c r="I99" s="402" t="s">
        <v>76</v>
      </c>
      <c r="J99" s="403" t="s">
        <v>76</v>
      </c>
      <c r="K99" s="403" t="s">
        <v>76</v>
      </c>
      <c r="L99" s="404" t="s">
        <v>76</v>
      </c>
      <c r="M99" s="663"/>
      <c r="N99" s="663"/>
      <c r="O99" s="663"/>
      <c r="P99" s="663"/>
      <c r="Q99" s="663"/>
      <c r="R99" s="663"/>
      <c r="S99" s="663"/>
      <c r="T99" s="663"/>
      <c r="U99" s="663"/>
      <c r="V99" s="663"/>
      <c r="W99" s="663"/>
      <c r="X99" s="663"/>
      <c r="Y99" s="663"/>
      <c r="Z99" s="663"/>
      <c r="AA99" s="664"/>
      <c r="AB99" s="665"/>
    </row>
    <row r="100" spans="1:28" ht="15.9" customHeight="1" thickTop="1" x14ac:dyDescent="0.2">
      <c r="A100" s="319"/>
      <c r="B100" s="903" t="s">
        <v>301</v>
      </c>
      <c r="C100" s="904"/>
      <c r="D100" s="904"/>
      <c r="E100" s="904"/>
      <c r="F100" s="904"/>
      <c r="G100" s="905"/>
      <c r="H100" s="658" t="s">
        <v>128</v>
      </c>
      <c r="I100" s="406">
        <f>I90</f>
        <v>0</v>
      </c>
      <c r="J100" s="405">
        <f>J90</f>
        <v>0</v>
      </c>
      <c r="K100" s="659">
        <f>K90</f>
        <v>0</v>
      </c>
      <c r="L100" s="660">
        <f>L90</f>
        <v>0</v>
      </c>
      <c r="M100" s="406">
        <f>M92+M94+M96</f>
        <v>0</v>
      </c>
      <c r="N100" s="406">
        <f>N92+N94+N96</f>
        <v>0</v>
      </c>
      <c r="O100" s="406">
        <f t="shared" ref="O100:AA100" si="18">O92+O94+O96</f>
        <v>0</v>
      </c>
      <c r="P100" s="406">
        <f t="shared" si="18"/>
        <v>0</v>
      </c>
      <c r="Q100" s="406">
        <f t="shared" si="18"/>
        <v>0</v>
      </c>
      <c r="R100" s="406">
        <f t="shared" si="18"/>
        <v>0</v>
      </c>
      <c r="S100" s="406">
        <f t="shared" si="18"/>
        <v>0</v>
      </c>
      <c r="T100" s="406">
        <f t="shared" si="18"/>
        <v>0</v>
      </c>
      <c r="U100" s="406">
        <f t="shared" si="18"/>
        <v>0</v>
      </c>
      <c r="V100" s="406">
        <f t="shared" si="18"/>
        <v>0</v>
      </c>
      <c r="W100" s="406">
        <f t="shared" si="18"/>
        <v>0</v>
      </c>
      <c r="X100" s="406">
        <f t="shared" si="18"/>
        <v>0</v>
      </c>
      <c r="Y100" s="406">
        <f t="shared" si="18"/>
        <v>0</v>
      </c>
      <c r="Z100" s="406">
        <f t="shared" si="18"/>
        <v>0</v>
      </c>
      <c r="AA100" s="192">
        <f t="shared" si="18"/>
        <v>0</v>
      </c>
      <c r="AB100" s="407"/>
    </row>
    <row r="101" spans="1:28" ht="15.9" customHeight="1" thickBot="1" x14ac:dyDescent="0.25">
      <c r="A101" s="319"/>
      <c r="B101" s="906"/>
      <c r="C101" s="907"/>
      <c r="D101" s="907"/>
      <c r="E101" s="907"/>
      <c r="F101" s="907"/>
      <c r="G101" s="908"/>
      <c r="H101" s="666" t="s">
        <v>129</v>
      </c>
      <c r="I101" s="409">
        <f>I90+I91</f>
        <v>0</v>
      </c>
      <c r="J101" s="409">
        <f>J90+J91</f>
        <v>0</v>
      </c>
      <c r="K101" s="409">
        <f>K90+K91</f>
        <v>0</v>
      </c>
      <c r="L101" s="312">
        <f>L90+L91</f>
        <v>0</v>
      </c>
      <c r="M101" s="410">
        <f>M92+M93+M94+M95+M96+M97</f>
        <v>0</v>
      </c>
      <c r="N101" s="411">
        <f t="shared" ref="N101:AA101" si="19">N92+N93+N94+N95+N96+N97</f>
        <v>0</v>
      </c>
      <c r="O101" s="411">
        <f t="shared" si="19"/>
        <v>0</v>
      </c>
      <c r="P101" s="411">
        <f t="shared" si="19"/>
        <v>0</v>
      </c>
      <c r="Q101" s="411">
        <f t="shared" si="19"/>
        <v>0</v>
      </c>
      <c r="R101" s="411">
        <f t="shared" si="19"/>
        <v>0</v>
      </c>
      <c r="S101" s="411">
        <f t="shared" si="19"/>
        <v>0</v>
      </c>
      <c r="T101" s="411">
        <f t="shared" si="19"/>
        <v>0</v>
      </c>
      <c r="U101" s="411">
        <f t="shared" si="19"/>
        <v>0</v>
      </c>
      <c r="V101" s="411">
        <f t="shared" si="19"/>
        <v>0</v>
      </c>
      <c r="W101" s="411">
        <f t="shared" si="19"/>
        <v>0</v>
      </c>
      <c r="X101" s="411">
        <f t="shared" si="19"/>
        <v>0</v>
      </c>
      <c r="Y101" s="411">
        <f t="shared" si="19"/>
        <v>0</v>
      </c>
      <c r="Z101" s="411">
        <f t="shared" si="19"/>
        <v>0</v>
      </c>
      <c r="AA101" s="412">
        <f t="shared" si="19"/>
        <v>0</v>
      </c>
      <c r="AB101" s="408"/>
    </row>
    <row r="102" spans="1:28" ht="15.9" customHeight="1" x14ac:dyDescent="0.2">
      <c r="B102" s="415" t="s">
        <v>175</v>
      </c>
      <c r="C102" s="415"/>
      <c r="O102" s="415" t="s">
        <v>182</v>
      </c>
      <c r="T102" s="199"/>
    </row>
    <row r="103" spans="1:28" ht="15.9" customHeight="1" x14ac:dyDescent="0.2">
      <c r="B103" s="415" t="s">
        <v>176</v>
      </c>
      <c r="C103" s="415"/>
      <c r="O103" s="415" t="s">
        <v>290</v>
      </c>
      <c r="T103" s="414"/>
    </row>
    <row r="104" spans="1:28" ht="15.9" customHeight="1" x14ac:dyDescent="0.2">
      <c r="B104" s="415" t="s">
        <v>177</v>
      </c>
      <c r="C104" s="415"/>
      <c r="O104" s="415" t="s">
        <v>291</v>
      </c>
      <c r="T104" s="414"/>
    </row>
    <row r="105" spans="1:28" ht="15.9" customHeight="1" x14ac:dyDescent="0.2">
      <c r="B105" s="415" t="s">
        <v>178</v>
      </c>
      <c r="C105" s="415"/>
      <c r="O105" s="415" t="s">
        <v>272</v>
      </c>
      <c r="T105" s="414"/>
    </row>
    <row r="106" spans="1:28" ht="15.9" customHeight="1" x14ac:dyDescent="0.2">
      <c r="B106" s="415" t="s">
        <v>180</v>
      </c>
      <c r="C106" s="415"/>
      <c r="O106" s="415" t="s">
        <v>273</v>
      </c>
      <c r="S106" s="413"/>
      <c r="T106" s="414"/>
    </row>
    <row r="107" spans="1:28" ht="15.9" customHeight="1" x14ac:dyDescent="0.2">
      <c r="B107" s="415" t="s">
        <v>181</v>
      </c>
      <c r="O107" s="415" t="s">
        <v>299</v>
      </c>
    </row>
  </sheetData>
  <mergeCells count="16">
    <mergeCell ref="B79:B83"/>
    <mergeCell ref="D10:H10"/>
    <mergeCell ref="D11:H11"/>
    <mergeCell ref="C12:H12"/>
    <mergeCell ref="B100:G101"/>
    <mergeCell ref="B17:B56"/>
    <mergeCell ref="D23:H23"/>
    <mergeCell ref="B60:B73"/>
    <mergeCell ref="D63:H63"/>
    <mergeCell ref="B76:B78"/>
    <mergeCell ref="I5:L5"/>
    <mergeCell ref="M5:AA5"/>
    <mergeCell ref="B5:H7"/>
    <mergeCell ref="AB5:AB7"/>
    <mergeCell ref="B3:AB3"/>
    <mergeCell ref="B8:H8"/>
  </mergeCells>
  <phoneticPr fontId="20"/>
  <printOptions horizontalCentered="1"/>
  <pageMargins left="0.98425196850393704" right="0.59055118110236227" top="0.59055118110236227" bottom="0" header="0.51181102362204722" footer="0.78740157480314965"/>
  <pageSetup paperSize="8" scale="49"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別添②</vt:lpstr>
      <vt:lpstr>別添③</vt:lpstr>
      <vt:lpstr>別添④</vt:lpstr>
      <vt:lpstr>別添⑤</vt:lpstr>
      <vt:lpstr>別添⑥</vt:lpstr>
      <vt:lpstr>別添⑦</vt:lpstr>
      <vt:lpstr>別添⑧</vt:lpstr>
      <vt:lpstr>別添②!Print_Area</vt:lpstr>
      <vt:lpstr>別添③!Print_Area</vt:lpstr>
      <vt:lpstr>別添④!Print_Area</vt:lpstr>
      <vt:lpstr>別添⑤!Print_Area</vt:lpstr>
      <vt:lpstr>別添⑥!Print_Area</vt:lpstr>
      <vt:lpstr>別添⑦!Print_Area</vt:lpstr>
      <vt:lpstr>別添⑧!Print_Area</vt:lpstr>
      <vt:lpstr>別添②!Print_Titles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0</cp:revision>
  <cp:lastPrinted>1601-01-01T00:00:00Z</cp:lastPrinted>
  <dcterms:created xsi:type="dcterms:W3CDTF">1601-01-01T00:00:00Z</dcterms:created>
  <dcterms:modified xsi:type="dcterms:W3CDTF">2019-04-24T06:16:38Z</dcterms:modified>
  <cp:category/>
</cp:coreProperties>
</file>